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8_{BCA00727-204E-40C2-98C2-0476D2B3062D}" xr6:coauthVersionLast="43" xr6:coauthVersionMax="43" xr10:uidLastSave="{00000000-0000-0000-0000-000000000000}"/>
  <bookViews>
    <workbookView xWindow="-98" yWindow="-98" windowWidth="28996" windowHeight="15796" xr2:uid="{1F5DD0F1-8592-4905-A8D0-634B99D37A3C}"/>
  </bookViews>
  <sheets>
    <sheet name="Textbook &amp; Apple Sales" sheetId="1" r:id="rId1"/>
    <sheet name="FT-Sal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4" i="2"/>
  <c r="B2" i="2"/>
  <c r="B6" i="2"/>
  <c r="E9" i="1" l="1"/>
  <c r="F9" i="1"/>
  <c r="G9" i="1"/>
  <c r="H9" i="1"/>
  <c r="I9" i="1"/>
  <c r="J9" i="1"/>
  <c r="K9" i="1"/>
  <c r="L9" i="1"/>
  <c r="M9" i="1"/>
  <c r="N9" i="1"/>
  <c r="O9" i="1"/>
  <c r="D9" i="1"/>
  <c r="C3" i="1"/>
  <c r="C6" i="1"/>
  <c r="C2" i="1"/>
  <c r="C9" i="1" s="1"/>
  <c r="B6" i="1" l="1"/>
  <c r="B2" i="1"/>
  <c r="B3" i="1"/>
</calcChain>
</file>

<file path=xl/sharedStrings.xml><?xml version="1.0" encoding="utf-8"?>
<sst xmlns="http://schemas.openxmlformats.org/spreadsheetml/2006/main" count="38" uniqueCount="36">
  <si>
    <t>Used</t>
  </si>
  <si>
    <t>New</t>
  </si>
  <si>
    <t>July-18</t>
  </si>
  <si>
    <t>Jan-19</t>
  </si>
  <si>
    <t>Sept-18</t>
  </si>
  <si>
    <t>Oct-18</t>
  </si>
  <si>
    <t>Nov-18</t>
  </si>
  <si>
    <t>Dec-18</t>
  </si>
  <si>
    <t>Feb-19</t>
  </si>
  <si>
    <t>Mar-19</t>
  </si>
  <si>
    <t>Apr-19</t>
  </si>
  <si>
    <t>May-19</t>
  </si>
  <si>
    <t>June-19</t>
  </si>
  <si>
    <t>Aug-18</t>
  </si>
  <si>
    <t>YTD TOTAL</t>
  </si>
  <si>
    <t>TOTALS</t>
  </si>
  <si>
    <t>Fiscal Support Analyst</t>
  </si>
  <si>
    <t>Fiscal Support Specialist</t>
  </si>
  <si>
    <t>Bookstore Mgr - Supplies</t>
  </si>
  <si>
    <t>Administrative Support Supervisor</t>
  </si>
  <si>
    <t>Asst Bookstore Mgr - Textbooks</t>
  </si>
  <si>
    <t xml:space="preserve">Cashier - Razorback Shop </t>
  </si>
  <si>
    <t>Warehouse Mgr</t>
  </si>
  <si>
    <t>Shipping &amp; Receiving Clerk</t>
  </si>
  <si>
    <t>Project/Program Mgr - Supplies</t>
  </si>
  <si>
    <t>Project/Program Mgr - Textbooks</t>
  </si>
  <si>
    <t xml:space="preserve">Project/Program Mgr - Razorback Shop </t>
  </si>
  <si>
    <t xml:space="preserve">Project/Program Mgr - Customer Experience </t>
  </si>
  <si>
    <t>Storeroom Supervisor - Razorback Shop Promenade</t>
  </si>
  <si>
    <t>Storeroom Supervisor - Razorback Shop Garland</t>
  </si>
  <si>
    <t>% of Total</t>
  </si>
  <si>
    <t>Rental (Used&amp;New)</t>
  </si>
  <si>
    <t>E-text (part of New)</t>
  </si>
  <si>
    <t>Inclusive Access (part of New)</t>
  </si>
  <si>
    <t>Rental - Used</t>
  </si>
  <si>
    <t>Rental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</si>
</sst>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9" fontId="1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E215-A6B2-4167-BA85-A39C6DB1BC39}">
  <dimension ref="A1:O9"/>
  <sheetViews>
    <sheetView tabSelected="1" workbookViewId="0">
      <selection activeCell="A11" sqref="A11:XFD13"/>
    </sheetView>
  </sheetViews>
  <sheetFormatPr defaultRowHeight="14.25" x14ac:dyDescent="0.45"/>
  <cols>
    <col min="1" max="1" width="28" bestFit="1" customWidth="1"/>
    <col min="2" max="2" width="9.73046875" bestFit="1" customWidth="1"/>
    <col min="3" max="3" width="10.3984375" bestFit="1" customWidth="1"/>
    <col min="4" max="4" width="7.59765625" bestFit="1" customWidth="1"/>
    <col min="5" max="5" width="10.1328125" bestFit="1" customWidth="1"/>
    <col min="6" max="6" width="8.59765625" bestFit="1" customWidth="1"/>
    <col min="7" max="8" width="7.59765625" bestFit="1" customWidth="1"/>
    <col min="9" max="9" width="8.59765625" bestFit="1" customWidth="1"/>
    <col min="10" max="10" width="10.1328125" bestFit="1" customWidth="1"/>
    <col min="11" max="12" width="7.59765625" bestFit="1" customWidth="1"/>
    <col min="13" max="13" width="6.86328125" bestFit="1" customWidth="1"/>
    <col min="14" max="14" width="8.59765625" bestFit="1" customWidth="1"/>
    <col min="15" max="15" width="7.86328125" bestFit="1" customWidth="1"/>
    <col min="16" max="16" width="14.265625" bestFit="1" customWidth="1"/>
  </cols>
  <sheetData>
    <row r="1" spans="1:15" x14ac:dyDescent="0.45">
      <c r="B1" s="4" t="s">
        <v>30</v>
      </c>
      <c r="C1" s="4" t="s">
        <v>14</v>
      </c>
      <c r="D1" s="3" t="s">
        <v>2</v>
      </c>
      <c r="E1" s="3" t="s">
        <v>13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3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</row>
    <row r="2" spans="1:15" x14ac:dyDescent="0.45">
      <c r="A2" s="5" t="s">
        <v>0</v>
      </c>
      <c r="B2" s="7">
        <f>C2/C9</f>
        <v>0.1078582803340582</v>
      </c>
      <c r="C2" s="2">
        <f>SUM(D2:O2)</f>
        <v>563245</v>
      </c>
      <c r="D2" s="2">
        <v>18505</v>
      </c>
      <c r="E2" s="2">
        <v>211750</v>
      </c>
      <c r="F2" s="2">
        <v>7246</v>
      </c>
      <c r="G2" s="2">
        <v>2736</v>
      </c>
      <c r="H2" s="2">
        <v>1267</v>
      </c>
      <c r="I2" s="2">
        <v>1345</v>
      </c>
      <c r="J2" s="2">
        <v>261315</v>
      </c>
      <c r="K2" s="2">
        <v>22592</v>
      </c>
      <c r="L2" s="2">
        <v>3732</v>
      </c>
      <c r="M2" s="2">
        <v>1317</v>
      </c>
      <c r="N2" s="2">
        <v>19777</v>
      </c>
      <c r="O2" s="2">
        <v>11663</v>
      </c>
    </row>
    <row r="3" spans="1:15" x14ac:dyDescent="0.45">
      <c r="A3" s="5" t="s">
        <v>31</v>
      </c>
      <c r="B3" s="7">
        <f>C3/C9</f>
        <v>0.24494358957075374</v>
      </c>
      <c r="C3" s="2">
        <f>SUM(D3:O3)</f>
        <v>1279116</v>
      </c>
      <c r="D3" s="2">
        <v>5387</v>
      </c>
      <c r="E3" s="2">
        <v>589298</v>
      </c>
      <c r="F3" s="2">
        <v>19736</v>
      </c>
      <c r="G3" s="2">
        <v>4226</v>
      </c>
      <c r="H3" s="2">
        <v>447</v>
      </c>
      <c r="I3" s="2">
        <v>152765</v>
      </c>
      <c r="J3" s="2">
        <v>350044</v>
      </c>
      <c r="K3" s="2">
        <v>13890</v>
      </c>
      <c r="L3" s="2">
        <v>2268</v>
      </c>
      <c r="M3" s="2">
        <v>1072</v>
      </c>
      <c r="N3" s="2">
        <v>89818</v>
      </c>
      <c r="O3" s="2">
        <v>50165</v>
      </c>
    </row>
    <row r="4" spans="1:15" x14ac:dyDescent="0.45">
      <c r="A4" s="6" t="s">
        <v>34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45">
      <c r="A5" s="6" t="s">
        <v>35</v>
      </c>
      <c r="B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45">
      <c r="A6" s="5" t="s">
        <v>1</v>
      </c>
      <c r="B6" s="7">
        <f>C6/C9</f>
        <v>0.64719813009518801</v>
      </c>
      <c r="C6" s="2">
        <f>SUM(D6:O6)</f>
        <v>3379723</v>
      </c>
      <c r="D6" s="2">
        <v>54522</v>
      </c>
      <c r="E6" s="2">
        <v>1607085</v>
      </c>
      <c r="F6" s="2">
        <v>88936</v>
      </c>
      <c r="G6" s="2">
        <v>15566</v>
      </c>
      <c r="H6" s="2">
        <v>51936</v>
      </c>
      <c r="I6" s="2">
        <v>-1327</v>
      </c>
      <c r="J6" s="2">
        <v>1382797</v>
      </c>
      <c r="K6" s="2">
        <v>32501</v>
      </c>
      <c r="L6" s="2">
        <v>65207</v>
      </c>
      <c r="M6" s="2">
        <v>5136</v>
      </c>
      <c r="N6" s="2">
        <v>47626</v>
      </c>
      <c r="O6" s="2">
        <v>29738</v>
      </c>
    </row>
    <row r="7" spans="1:15" x14ac:dyDescent="0.45">
      <c r="A7" s="5" t="s">
        <v>33</v>
      </c>
      <c r="B7" s="2">
        <f>30394+366389+68734</f>
        <v>465517</v>
      </c>
    </row>
    <row r="8" spans="1:15" x14ac:dyDescent="0.45">
      <c r="A8" s="5" t="s">
        <v>32</v>
      </c>
      <c r="B8" s="2">
        <v>822820.57</v>
      </c>
    </row>
    <row r="9" spans="1:15" x14ac:dyDescent="0.45">
      <c r="A9" s="6" t="s">
        <v>15</v>
      </c>
      <c r="B9" s="6"/>
      <c r="C9" s="2">
        <f>SUM(C2:C6)</f>
        <v>5222084</v>
      </c>
      <c r="D9" s="2">
        <f>SUM(D2:D6)</f>
        <v>78414</v>
      </c>
      <c r="E9" s="2">
        <f t="shared" ref="E9:O9" si="0">SUM(E2:E6)</f>
        <v>2408133</v>
      </c>
      <c r="F9" s="2">
        <f t="shared" si="0"/>
        <v>115918</v>
      </c>
      <c r="G9" s="2">
        <f t="shared" si="0"/>
        <v>22528</v>
      </c>
      <c r="H9" s="2">
        <f t="shared" si="0"/>
        <v>53650</v>
      </c>
      <c r="I9" s="2">
        <f t="shared" si="0"/>
        <v>152783</v>
      </c>
      <c r="J9" s="2">
        <f t="shared" si="0"/>
        <v>1994156</v>
      </c>
      <c r="K9" s="2">
        <f t="shared" si="0"/>
        <v>68983</v>
      </c>
      <c r="L9" s="2">
        <f t="shared" si="0"/>
        <v>71207</v>
      </c>
      <c r="M9" s="2">
        <f t="shared" si="0"/>
        <v>7525</v>
      </c>
      <c r="N9" s="2">
        <f t="shared" si="0"/>
        <v>157221</v>
      </c>
      <c r="O9" s="2">
        <f t="shared" si="0"/>
        <v>91566</v>
      </c>
    </row>
  </sheetData>
  <pageMargins left="0.2" right="0.2" top="0.75" bottom="0.75" header="0.3" footer="0.3"/>
  <pageSetup scale="90" orientation="landscape" r:id="rId1"/>
  <headerFooter>
    <oddFooter>&amp;L&amp;A&amp;R&amp;D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6B0C-F440-46A2-8010-84A2FE3A04F5}">
  <dimension ref="A1:B16"/>
  <sheetViews>
    <sheetView workbookViewId="0">
      <selection activeCell="A17" sqref="A17"/>
    </sheetView>
  </sheetViews>
  <sheetFormatPr defaultRowHeight="14.25" x14ac:dyDescent="0.45"/>
  <cols>
    <col min="1" max="1" width="47.59765625" bestFit="1" customWidth="1"/>
    <col min="2" max="2" width="10.1328125" bestFit="1" customWidth="1"/>
  </cols>
  <sheetData>
    <row r="1" spans="1:2" x14ac:dyDescent="0.45">
      <c r="A1" t="s">
        <v>25</v>
      </c>
      <c r="B1" s="1">
        <v>54989</v>
      </c>
    </row>
    <row r="2" spans="1:2" x14ac:dyDescent="0.45">
      <c r="A2" t="s">
        <v>26</v>
      </c>
      <c r="B2" s="1">
        <f>33593+17305</f>
        <v>50898</v>
      </c>
    </row>
    <row r="3" spans="1:2" x14ac:dyDescent="0.45">
      <c r="A3" t="s">
        <v>24</v>
      </c>
      <c r="B3" s="1">
        <v>48960</v>
      </c>
    </row>
    <row r="4" spans="1:2" x14ac:dyDescent="0.45">
      <c r="A4" t="s">
        <v>27</v>
      </c>
      <c r="B4" s="1">
        <f>46512+2448</f>
        <v>48960</v>
      </c>
    </row>
    <row r="5" spans="1:2" x14ac:dyDescent="0.45">
      <c r="A5" t="s">
        <v>23</v>
      </c>
      <c r="B5" s="1">
        <v>23644</v>
      </c>
    </row>
    <row r="6" spans="1:2" x14ac:dyDescent="0.45">
      <c r="A6" t="s">
        <v>22</v>
      </c>
      <c r="B6" s="1">
        <f>28726+3192</f>
        <v>31918</v>
      </c>
    </row>
    <row r="7" spans="1:2" x14ac:dyDescent="0.45">
      <c r="A7" t="s">
        <v>29</v>
      </c>
      <c r="B7" s="1">
        <v>30241</v>
      </c>
    </row>
    <row r="8" spans="1:2" x14ac:dyDescent="0.45">
      <c r="A8" t="s">
        <v>17</v>
      </c>
      <c r="B8" s="1">
        <v>26031</v>
      </c>
    </row>
    <row r="9" spans="1:2" x14ac:dyDescent="0.45">
      <c r="A9" t="s">
        <v>19</v>
      </c>
      <c r="B9" s="1">
        <v>31997</v>
      </c>
    </row>
    <row r="10" spans="1:2" x14ac:dyDescent="0.45">
      <c r="A10" t="s">
        <v>20</v>
      </c>
      <c r="B10" s="1">
        <v>27955</v>
      </c>
    </row>
    <row r="11" spans="1:2" x14ac:dyDescent="0.45">
      <c r="A11" t="s">
        <v>23</v>
      </c>
      <c r="B11" s="1">
        <v>22106</v>
      </c>
    </row>
    <row r="12" spans="1:2" x14ac:dyDescent="0.45">
      <c r="A12" t="s">
        <v>20</v>
      </c>
      <c r="B12" s="1">
        <v>25268</v>
      </c>
    </row>
    <row r="13" spans="1:2" x14ac:dyDescent="0.45">
      <c r="A13" t="s">
        <v>21</v>
      </c>
      <c r="B13" s="1">
        <v>24898</v>
      </c>
    </row>
    <row r="14" spans="1:2" x14ac:dyDescent="0.45">
      <c r="A14" t="s">
        <v>16</v>
      </c>
      <c r="B14" s="1">
        <v>33590</v>
      </c>
    </row>
    <row r="15" spans="1:2" x14ac:dyDescent="0.45">
      <c r="A15" t="s">
        <v>18</v>
      </c>
      <c r="B15" s="1">
        <v>32511</v>
      </c>
    </row>
    <row r="16" spans="1:2" x14ac:dyDescent="0.45">
      <c r="A16" t="s">
        <v>28</v>
      </c>
      <c r="B16" s="1">
        <v>30444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Textbook &amp; Apple Sales</vt:lpstr>
      <vt:lpstr>FT-Salary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D. Canada</dc:creator>
  <cp:lastModifiedBy>Ellen Ann Ferguson</cp:lastModifiedBy>
  <cp:lastPrinted>2019-08-22T22:43:38Z</cp:lastPrinted>
  <dcterms:created xsi:type="dcterms:W3CDTF">2019-08-22T16:39:11Z</dcterms:created>
  <dcterms:modified xsi:type="dcterms:W3CDTF">2019-08-28T18:09:29Z</dcterms:modified>
</cp:coreProperties>
</file>