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FRINGE\FUQUAY\PROCUREMENT Misc\RFPs\2021 RFP - UAS Medical Plan Services\"/>
    </mc:Choice>
  </mc:AlternateContent>
  <xr:revisionPtr revIDLastSave="0" documentId="13_ncr:1_{E1A6D1C3-8004-4960-90AA-A539A3FEF8E2}" xr6:coauthVersionLast="47" xr6:coauthVersionMax="47" xr10:uidLastSave="{00000000-0000-0000-0000-000000000000}"/>
  <bookViews>
    <workbookView xWindow="-120" yWindow="-120" windowWidth="29040" windowHeight="15840" xr2:uid="{602279AD-3C50-4F77-90E2-0142119D7C6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35" i="1" l="1"/>
  <c r="Q34" i="1"/>
  <c r="Q31" i="1"/>
  <c r="Q30" i="1"/>
  <c r="Q27" i="1"/>
  <c r="Q26" i="1"/>
  <c r="Q23" i="1"/>
  <c r="Q22" i="1"/>
  <c r="Q19" i="1"/>
  <c r="Q18" i="1"/>
  <c r="Q15" i="1"/>
  <c r="Q14" i="1"/>
  <c r="Q11" i="1"/>
  <c r="Q10" i="1"/>
  <c r="Q37" i="1" l="1"/>
  <c r="Q38" i="1"/>
  <c r="R38" i="1" l="1"/>
  <c r="N38" i="1" l="1"/>
  <c r="M38" i="1"/>
  <c r="L38" i="1"/>
  <c r="K38" i="1"/>
  <c r="J38" i="1"/>
  <c r="I38" i="1"/>
  <c r="H38" i="1"/>
  <c r="G38" i="1"/>
  <c r="F38" i="1"/>
  <c r="E38" i="1"/>
  <c r="D38" i="1"/>
  <c r="C38" i="1"/>
  <c r="B38" i="1"/>
  <c r="O38" i="1" l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O37" i="1" l="1"/>
</calcChain>
</file>

<file path=xl/sharedStrings.xml><?xml version="1.0" encoding="utf-8"?>
<sst xmlns="http://schemas.openxmlformats.org/spreadsheetml/2006/main" count="44" uniqueCount="30">
  <si>
    <t>Arkansas Blue Cross</t>
  </si>
  <si>
    <t>UMR</t>
  </si>
  <si>
    <t>One</t>
  </si>
  <si>
    <t>Two</t>
  </si>
  <si>
    <t>Three</t>
  </si>
  <si>
    <t>Four</t>
  </si>
  <si>
    <t>Five</t>
  </si>
  <si>
    <t>Six</t>
  </si>
  <si>
    <t>Seven</t>
  </si>
  <si>
    <t>Eight</t>
  </si>
  <si>
    <t>Nine</t>
  </si>
  <si>
    <t>Ten</t>
  </si>
  <si>
    <t>Eleven</t>
  </si>
  <si>
    <t>Twelve</t>
  </si>
  <si>
    <t>Thirteen</t>
  </si>
  <si>
    <t>Pricing, 30 Points</t>
  </si>
  <si>
    <t>Capability and Experience, 10 Points</t>
  </si>
  <si>
    <t>Provider Network, 20 Points</t>
  </si>
  <si>
    <t>Demonstrated Engagement, 10 Points</t>
  </si>
  <si>
    <t>Service and Account Management, 10 Points</t>
  </si>
  <si>
    <t>Participant Experience, 10 Points</t>
  </si>
  <si>
    <t>Financial Stability, 10 Points</t>
  </si>
  <si>
    <t>Pricing is formula driven, per RFP guidelines</t>
  </si>
  <si>
    <t>point differential</t>
  </si>
  <si>
    <t>UNIVERSITY OF ARKANSAS SYSTEM</t>
  </si>
  <si>
    <t>RFP 111022 - University of Arkansas System Medical Plan Services</t>
  </si>
  <si>
    <t>April 2022</t>
  </si>
  <si>
    <t>Committee Scoring:</t>
  </si>
  <si>
    <t>Total</t>
  </si>
  <si>
    <t>Scoring 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</si>
</sst>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2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/>
    <xf numFmtId="2" fontId="0" fillId="3" borderId="0" xfId="0" applyNumberFormat="1" applyFill="1"/>
    <xf numFmtId="2" fontId="0" fillId="3" borderId="0" xfId="0" applyNumberFormat="1" applyFill="1" applyAlignment="1">
      <alignment horizontal="center"/>
    </xf>
    <xf numFmtId="0" fontId="0" fillId="2" borderId="1" xfId="0" applyFill="1" applyBorder="1" applyAlignment="1">
      <alignment horizontal="center"/>
    </xf>
    <xf numFmtId="2" fontId="0" fillId="0" borderId="0" xfId="0" applyNumberFormat="1"/>
    <xf numFmtId="164" fontId="0" fillId="3" borderId="0" xfId="1" applyNumberFormat="1" applyFont="1" applyFill="1" applyAlignment="1">
      <alignment horizontal="center"/>
    </xf>
    <xf numFmtId="2" fontId="0" fillId="0" borderId="0" xfId="0" applyNumberFormat="1" applyFill="1"/>
    <xf numFmtId="0" fontId="0" fillId="0" borderId="0" xfId="0" applyFill="1"/>
    <xf numFmtId="164" fontId="0" fillId="0" borderId="0" xfId="1" applyNumberFormat="1" applyFont="1" applyFill="1"/>
    <xf numFmtId="49" fontId="0" fillId="0" borderId="0" xfId="0" applyNumberFormat="1"/>
    <xf numFmtId="0" fontId="0" fillId="0" borderId="0" xfId="0" applyBorder="1" applyAlignment="1">
      <alignment horizontal="center"/>
    </xf>
    <xf numFmtId="0" fontId="0" fillId="2" borderId="2" xfId="0" applyFill="1" applyBorder="1" applyAlignment="1"/>
    <xf numFmtId="0" fontId="0" fillId="0" borderId="3" xfId="0" applyBorder="1" applyAlignment="1"/>
    <xf numFmtId="0" fontId="0" fillId="0" borderId="4" xfId="0" applyBorder="1" applyAlignme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5D7DEB-FD3E-46C1-BB28-2090C3351138}">
  <sheetPr>
    <pageSetUpPr fitToPage="1"/>
  </sheetPr>
  <dimension ref="A1:X40"/>
  <sheetViews>
    <sheetView tabSelected="1" zoomScaleNormal="100" workbookViewId="0">
      <selection sqref="A1:Q1"/>
    </sheetView>
  </sheetViews>
  <sheetFormatPr defaultRowHeight="15" x14ac:dyDescent="0.25"/>
  <cols>
    <col min="1" max="1" width="40.85546875" customWidth="1"/>
    <col min="2" max="2" width="8.7109375" customWidth="1"/>
    <col min="3" max="3" width="8.28515625" customWidth="1"/>
    <col min="4" max="4" width="9.140625" customWidth="1"/>
    <col min="5" max="5" width="8.7109375" customWidth="1"/>
    <col min="6" max="6" width="7.85546875" customWidth="1"/>
    <col min="7" max="7" width="9" customWidth="1"/>
    <col min="8" max="8" width="10.140625" customWidth="1"/>
    <col min="15" max="15" width="8.28515625" customWidth="1"/>
    <col min="16" max="16" width="1.85546875" customWidth="1"/>
  </cols>
  <sheetData>
    <row r="1" spans="1:17" x14ac:dyDescent="0.25">
      <c r="A1" s="22" t="s">
        <v>24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x14ac:dyDescent="0.25">
      <c r="A2" s="22" t="s">
        <v>25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x14ac:dyDescent="0.25">
      <c r="A3" s="22" t="s">
        <v>29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1:17" x14ac:dyDescent="0.25">
      <c r="A4" s="22" t="s">
        <v>26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</row>
    <row r="5" spans="1:17" x14ac:dyDescent="0.25">
      <c r="A5" s="17"/>
    </row>
    <row r="6" spans="1:17" x14ac:dyDescent="0.25">
      <c r="A6" s="5" t="s">
        <v>27</v>
      </c>
    </row>
    <row r="7" spans="1:17" x14ac:dyDescent="0.25">
      <c r="B7" s="2" t="s">
        <v>2</v>
      </c>
      <c r="C7" s="2" t="s">
        <v>3</v>
      </c>
      <c r="D7" s="2" t="s">
        <v>4</v>
      </c>
      <c r="E7" s="2" t="s">
        <v>5</v>
      </c>
      <c r="F7" s="2" t="s">
        <v>6</v>
      </c>
      <c r="G7" s="2" t="s">
        <v>7</v>
      </c>
      <c r="H7" s="2" t="s">
        <v>8</v>
      </c>
      <c r="I7" s="2" t="s">
        <v>9</v>
      </c>
      <c r="J7" s="2" t="s">
        <v>10</v>
      </c>
      <c r="K7" s="2" t="s">
        <v>11</v>
      </c>
      <c r="L7" s="2" t="s">
        <v>12</v>
      </c>
      <c r="M7" s="2" t="s">
        <v>13</v>
      </c>
      <c r="N7" s="2" t="s">
        <v>14</v>
      </c>
      <c r="Q7" s="2" t="s">
        <v>28</v>
      </c>
    </row>
    <row r="8" spans="1:17" x14ac:dyDescent="0.25">
      <c r="B8" s="2"/>
      <c r="C8" s="2"/>
      <c r="D8" s="2"/>
      <c r="E8" s="2"/>
      <c r="F8" s="2"/>
      <c r="G8" s="2"/>
      <c r="H8" s="2"/>
    </row>
    <row r="9" spans="1:17" x14ac:dyDescent="0.25">
      <c r="A9" s="8" t="s">
        <v>15</v>
      </c>
      <c r="B9" s="19" t="s">
        <v>22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1"/>
      <c r="Q9" s="18"/>
    </row>
    <row r="10" spans="1:17" x14ac:dyDescent="0.25">
      <c r="A10" s="6" t="s">
        <v>0</v>
      </c>
      <c r="B10" s="11">
        <v>29.64</v>
      </c>
      <c r="C10" s="11">
        <v>29.64</v>
      </c>
      <c r="D10" s="11">
        <v>29.64</v>
      </c>
      <c r="E10" s="11">
        <v>29.64</v>
      </c>
      <c r="F10" s="11">
        <v>29.64</v>
      </c>
      <c r="G10" s="11">
        <v>29.64</v>
      </c>
      <c r="H10" s="11">
        <v>29.64</v>
      </c>
      <c r="I10" s="11">
        <v>29.64</v>
      </c>
      <c r="J10" s="11">
        <v>29.64</v>
      </c>
      <c r="K10" s="11">
        <v>29.64</v>
      </c>
      <c r="L10" s="11">
        <v>29.64</v>
      </c>
      <c r="M10" s="11">
        <v>29.64</v>
      </c>
      <c r="N10" s="11">
        <v>29.64</v>
      </c>
      <c r="Q10" s="7">
        <f>SUM(B10:N10)</f>
        <v>385.31999999999988</v>
      </c>
    </row>
    <row r="11" spans="1:17" x14ac:dyDescent="0.25">
      <c r="A11" s="6" t="s">
        <v>1</v>
      </c>
      <c r="B11" s="11">
        <v>30</v>
      </c>
      <c r="C11" s="11">
        <v>30</v>
      </c>
      <c r="D11" s="11">
        <v>30</v>
      </c>
      <c r="E11" s="11">
        <v>30</v>
      </c>
      <c r="F11" s="11">
        <v>30</v>
      </c>
      <c r="G11" s="11">
        <v>30</v>
      </c>
      <c r="H11" s="11">
        <v>30</v>
      </c>
      <c r="I11" s="11">
        <v>30</v>
      </c>
      <c r="J11" s="11">
        <v>30</v>
      </c>
      <c r="K11" s="11">
        <v>30</v>
      </c>
      <c r="L11" s="11">
        <v>30</v>
      </c>
      <c r="M11" s="11">
        <v>30</v>
      </c>
      <c r="N11" s="11">
        <v>30</v>
      </c>
      <c r="Q11" s="7">
        <f>SUM(B11:N11)</f>
        <v>390</v>
      </c>
    </row>
    <row r="12" spans="1:17" x14ac:dyDescent="0.25">
      <c r="Q12" s="7"/>
    </row>
    <row r="13" spans="1:17" x14ac:dyDescent="0.25">
      <c r="A13" s="8" t="s">
        <v>16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Q13" s="7"/>
    </row>
    <row r="14" spans="1:17" x14ac:dyDescent="0.25">
      <c r="A14" s="6" t="s">
        <v>0</v>
      </c>
      <c r="B14" s="7">
        <v>10</v>
      </c>
      <c r="C14" s="7">
        <v>7</v>
      </c>
      <c r="D14" s="7">
        <v>9</v>
      </c>
      <c r="E14" s="7">
        <v>8</v>
      </c>
      <c r="F14" s="7">
        <v>10</v>
      </c>
      <c r="G14" s="7">
        <v>9</v>
      </c>
      <c r="H14" s="7">
        <v>10</v>
      </c>
      <c r="I14" s="7">
        <v>3</v>
      </c>
      <c r="J14" s="7">
        <v>10</v>
      </c>
      <c r="K14" s="7">
        <v>8</v>
      </c>
      <c r="L14" s="7">
        <v>7</v>
      </c>
      <c r="M14" s="7">
        <v>8.5</v>
      </c>
      <c r="N14" s="7">
        <v>9</v>
      </c>
      <c r="Q14" s="7">
        <f>SUM(B14:N14)</f>
        <v>108.5</v>
      </c>
    </row>
    <row r="15" spans="1:17" x14ac:dyDescent="0.25">
      <c r="A15" s="6" t="s">
        <v>1</v>
      </c>
      <c r="B15" s="7">
        <v>10</v>
      </c>
      <c r="C15" s="7">
        <v>10</v>
      </c>
      <c r="D15" s="7">
        <v>10</v>
      </c>
      <c r="E15" s="7">
        <v>9</v>
      </c>
      <c r="F15" s="7">
        <v>10</v>
      </c>
      <c r="G15" s="7">
        <v>9</v>
      </c>
      <c r="H15" s="7">
        <v>10</v>
      </c>
      <c r="I15" s="7">
        <v>9</v>
      </c>
      <c r="J15" s="7">
        <v>10</v>
      </c>
      <c r="K15" s="7">
        <v>10</v>
      </c>
      <c r="L15" s="7">
        <v>10</v>
      </c>
      <c r="M15" s="7">
        <v>10</v>
      </c>
      <c r="N15" s="7">
        <v>10</v>
      </c>
      <c r="Q15" s="7">
        <f>SUM(B15:N15)</f>
        <v>127</v>
      </c>
    </row>
    <row r="16" spans="1:17" x14ac:dyDescent="0.2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Q16" s="7"/>
    </row>
    <row r="17" spans="1:17" x14ac:dyDescent="0.25">
      <c r="A17" s="8" t="s">
        <v>17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Q17" s="7"/>
    </row>
    <row r="18" spans="1:17" x14ac:dyDescent="0.25">
      <c r="A18" s="6" t="s">
        <v>0</v>
      </c>
      <c r="B18" s="7">
        <v>18</v>
      </c>
      <c r="C18" s="7">
        <v>18</v>
      </c>
      <c r="D18" s="7">
        <v>17</v>
      </c>
      <c r="E18" s="7">
        <v>18</v>
      </c>
      <c r="F18" s="7">
        <v>10</v>
      </c>
      <c r="G18" s="7">
        <v>16</v>
      </c>
      <c r="H18" s="7">
        <v>18</v>
      </c>
      <c r="I18" s="7">
        <v>12</v>
      </c>
      <c r="J18" s="7">
        <v>19</v>
      </c>
      <c r="K18" s="7">
        <v>18</v>
      </c>
      <c r="L18" s="7">
        <v>10</v>
      </c>
      <c r="M18" s="7">
        <v>17</v>
      </c>
      <c r="N18" s="7">
        <v>15</v>
      </c>
      <c r="Q18" s="7">
        <f>SUM(B18:N18)</f>
        <v>206</v>
      </c>
    </row>
    <row r="19" spans="1:17" x14ac:dyDescent="0.25">
      <c r="A19" s="6" t="s">
        <v>1</v>
      </c>
      <c r="B19" s="7">
        <v>20</v>
      </c>
      <c r="C19" s="7">
        <v>20</v>
      </c>
      <c r="D19" s="7">
        <v>20</v>
      </c>
      <c r="E19" s="7">
        <v>19</v>
      </c>
      <c r="F19" s="7">
        <v>10</v>
      </c>
      <c r="G19" s="7">
        <v>19</v>
      </c>
      <c r="H19" s="7">
        <v>19</v>
      </c>
      <c r="I19" s="7">
        <v>18</v>
      </c>
      <c r="J19" s="7">
        <v>20</v>
      </c>
      <c r="K19" s="7">
        <v>16</v>
      </c>
      <c r="L19" s="7">
        <v>20</v>
      </c>
      <c r="M19" s="7">
        <v>19</v>
      </c>
      <c r="N19" s="7">
        <v>20</v>
      </c>
      <c r="Q19" s="7">
        <f>SUM(B19:N19)</f>
        <v>240</v>
      </c>
    </row>
    <row r="20" spans="1:17" x14ac:dyDescent="0.2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Q20" s="7"/>
    </row>
    <row r="21" spans="1:17" x14ac:dyDescent="0.25">
      <c r="A21" s="8" t="s">
        <v>18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Q21" s="7"/>
    </row>
    <row r="22" spans="1:17" x14ac:dyDescent="0.25">
      <c r="A22" s="6" t="s">
        <v>0</v>
      </c>
      <c r="B22" s="7">
        <v>9</v>
      </c>
      <c r="C22" s="7">
        <v>8</v>
      </c>
      <c r="D22" s="7">
        <v>8</v>
      </c>
      <c r="E22" s="7">
        <v>8</v>
      </c>
      <c r="F22" s="7">
        <v>8</v>
      </c>
      <c r="G22" s="7">
        <v>10</v>
      </c>
      <c r="H22" s="7">
        <v>7</v>
      </c>
      <c r="I22" s="7">
        <v>4</v>
      </c>
      <c r="J22" s="7">
        <v>9</v>
      </c>
      <c r="K22" s="7">
        <v>10</v>
      </c>
      <c r="L22" s="7">
        <v>5</v>
      </c>
      <c r="M22" s="7">
        <v>8.25</v>
      </c>
      <c r="N22" s="7">
        <v>8</v>
      </c>
      <c r="Q22" s="7">
        <f>SUM(B22:N22)</f>
        <v>102.25</v>
      </c>
    </row>
    <row r="23" spans="1:17" x14ac:dyDescent="0.25">
      <c r="A23" s="6" t="s">
        <v>1</v>
      </c>
      <c r="B23" s="7">
        <v>10</v>
      </c>
      <c r="C23" s="7">
        <v>10</v>
      </c>
      <c r="D23" s="7">
        <v>10</v>
      </c>
      <c r="E23" s="7">
        <v>8</v>
      </c>
      <c r="F23" s="7">
        <v>8</v>
      </c>
      <c r="G23" s="7">
        <v>9</v>
      </c>
      <c r="H23" s="7">
        <v>8</v>
      </c>
      <c r="I23" s="7">
        <v>10</v>
      </c>
      <c r="J23" s="7">
        <v>10</v>
      </c>
      <c r="K23" s="7">
        <v>8</v>
      </c>
      <c r="L23" s="7">
        <v>8</v>
      </c>
      <c r="M23" s="7">
        <v>9.5</v>
      </c>
      <c r="N23" s="7">
        <v>10</v>
      </c>
      <c r="Q23" s="7">
        <f>SUM(B23:N23)</f>
        <v>118.5</v>
      </c>
    </row>
    <row r="24" spans="1:17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Q24" s="7"/>
    </row>
    <row r="25" spans="1:17" x14ac:dyDescent="0.25">
      <c r="A25" s="8" t="s">
        <v>19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Q25" s="7"/>
    </row>
    <row r="26" spans="1:17" x14ac:dyDescent="0.25">
      <c r="A26" s="6" t="s">
        <v>0</v>
      </c>
      <c r="B26" s="7">
        <v>8</v>
      </c>
      <c r="C26" s="7">
        <v>7</v>
      </c>
      <c r="D26" s="7">
        <v>10</v>
      </c>
      <c r="E26" s="7">
        <v>8</v>
      </c>
      <c r="F26" s="7">
        <v>9</v>
      </c>
      <c r="G26" s="7">
        <v>10</v>
      </c>
      <c r="H26" s="7">
        <v>8</v>
      </c>
      <c r="I26" s="7">
        <v>5</v>
      </c>
      <c r="J26" s="7">
        <v>10</v>
      </c>
      <c r="K26" s="7">
        <v>6</v>
      </c>
      <c r="L26" s="7">
        <v>5</v>
      </c>
      <c r="M26" s="7">
        <v>8</v>
      </c>
      <c r="N26" s="7">
        <v>10</v>
      </c>
      <c r="Q26" s="7">
        <f>SUM(B26:N26)</f>
        <v>104</v>
      </c>
    </row>
    <row r="27" spans="1:17" x14ac:dyDescent="0.25">
      <c r="A27" s="6" t="s">
        <v>1</v>
      </c>
      <c r="B27" s="7">
        <v>10</v>
      </c>
      <c r="C27" s="7">
        <v>9</v>
      </c>
      <c r="D27" s="7">
        <v>10</v>
      </c>
      <c r="E27" s="7">
        <v>9</v>
      </c>
      <c r="F27" s="7">
        <v>10</v>
      </c>
      <c r="G27" s="7">
        <v>9</v>
      </c>
      <c r="H27" s="7">
        <v>10</v>
      </c>
      <c r="I27" s="7">
        <v>10</v>
      </c>
      <c r="J27" s="7">
        <v>10</v>
      </c>
      <c r="K27" s="7">
        <v>10</v>
      </c>
      <c r="L27" s="7">
        <v>10</v>
      </c>
      <c r="M27" s="7">
        <v>10</v>
      </c>
      <c r="N27" s="7">
        <v>10</v>
      </c>
      <c r="Q27" s="7">
        <f>SUM(B27:N27)</f>
        <v>127</v>
      </c>
    </row>
    <row r="28" spans="1:17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Q28" s="7"/>
    </row>
    <row r="29" spans="1:17" x14ac:dyDescent="0.25">
      <c r="A29" s="8" t="s">
        <v>20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Q29" s="7"/>
    </row>
    <row r="30" spans="1:17" x14ac:dyDescent="0.25">
      <c r="A30" s="6" t="s">
        <v>0</v>
      </c>
      <c r="B30" s="7">
        <v>9</v>
      </c>
      <c r="C30" s="7">
        <v>6</v>
      </c>
      <c r="D30" s="7">
        <v>10</v>
      </c>
      <c r="E30" s="7">
        <v>8</v>
      </c>
      <c r="F30" s="7">
        <v>9</v>
      </c>
      <c r="G30" s="7">
        <v>9</v>
      </c>
      <c r="H30" s="7">
        <v>9</v>
      </c>
      <c r="I30" s="7">
        <v>9</v>
      </c>
      <c r="J30" s="7">
        <v>10</v>
      </c>
      <c r="K30" s="7">
        <v>10</v>
      </c>
      <c r="L30" s="7">
        <v>5</v>
      </c>
      <c r="M30" s="7">
        <v>8</v>
      </c>
      <c r="N30" s="7">
        <v>9</v>
      </c>
      <c r="Q30" s="7">
        <f>SUM(B30:N30)</f>
        <v>111</v>
      </c>
    </row>
    <row r="31" spans="1:17" x14ac:dyDescent="0.25">
      <c r="A31" s="6" t="s">
        <v>1</v>
      </c>
      <c r="B31" s="7">
        <v>10</v>
      </c>
      <c r="C31" s="7">
        <v>9</v>
      </c>
      <c r="D31" s="7">
        <v>10</v>
      </c>
      <c r="E31" s="7">
        <v>8</v>
      </c>
      <c r="F31" s="7">
        <v>10</v>
      </c>
      <c r="G31" s="7">
        <v>9</v>
      </c>
      <c r="H31" s="7">
        <v>9</v>
      </c>
      <c r="I31" s="7">
        <v>10</v>
      </c>
      <c r="J31" s="7">
        <v>10</v>
      </c>
      <c r="K31" s="7">
        <v>10</v>
      </c>
      <c r="L31" s="7">
        <v>10</v>
      </c>
      <c r="M31" s="7">
        <v>9.5</v>
      </c>
      <c r="N31" s="7">
        <v>10</v>
      </c>
      <c r="Q31" s="7">
        <f>SUM(B31:N31)</f>
        <v>124.5</v>
      </c>
    </row>
    <row r="32" spans="1:17" x14ac:dyDescent="0.2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Q32" s="7"/>
    </row>
    <row r="33" spans="1:24" x14ac:dyDescent="0.25">
      <c r="A33" s="8" t="s">
        <v>21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Q33" s="7"/>
    </row>
    <row r="34" spans="1:24" x14ac:dyDescent="0.25">
      <c r="A34" s="6" t="s">
        <v>0</v>
      </c>
      <c r="B34" s="7">
        <v>9</v>
      </c>
      <c r="C34" s="7">
        <v>9</v>
      </c>
      <c r="D34" s="7">
        <v>10</v>
      </c>
      <c r="E34" s="7">
        <v>10</v>
      </c>
      <c r="F34" s="7">
        <v>10</v>
      </c>
      <c r="G34" s="7">
        <v>10</v>
      </c>
      <c r="H34" s="7">
        <v>7</v>
      </c>
      <c r="I34" s="7">
        <v>5</v>
      </c>
      <c r="J34" s="7">
        <v>10</v>
      </c>
      <c r="K34" s="7">
        <v>8</v>
      </c>
      <c r="L34" s="7">
        <v>10</v>
      </c>
      <c r="M34" s="7">
        <v>10</v>
      </c>
      <c r="N34" s="7">
        <v>10</v>
      </c>
      <c r="Q34" s="7">
        <f>SUM(B34:N34)</f>
        <v>118</v>
      </c>
      <c r="U34" s="15"/>
      <c r="V34" s="15"/>
      <c r="W34" s="15"/>
      <c r="X34" s="15"/>
    </row>
    <row r="35" spans="1:24" x14ac:dyDescent="0.25">
      <c r="A35" s="6" t="s">
        <v>1</v>
      </c>
      <c r="B35" s="7">
        <v>10</v>
      </c>
      <c r="C35" s="7">
        <v>9</v>
      </c>
      <c r="D35" s="7">
        <v>10</v>
      </c>
      <c r="E35" s="7">
        <v>10</v>
      </c>
      <c r="F35" s="7">
        <v>10</v>
      </c>
      <c r="G35" s="7">
        <v>8</v>
      </c>
      <c r="H35" s="7">
        <v>9</v>
      </c>
      <c r="I35" s="7">
        <v>10</v>
      </c>
      <c r="J35" s="7">
        <v>10</v>
      </c>
      <c r="K35" s="7">
        <v>9</v>
      </c>
      <c r="L35" s="7">
        <v>10</v>
      </c>
      <c r="M35" s="7">
        <v>9.5</v>
      </c>
      <c r="N35" s="7">
        <v>10</v>
      </c>
      <c r="Q35" s="7">
        <f>SUM(B35:N35)</f>
        <v>124.5</v>
      </c>
      <c r="U35" s="15"/>
      <c r="V35" s="15"/>
      <c r="W35" s="15"/>
      <c r="X35" s="15"/>
    </row>
    <row r="36" spans="1:24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U36" s="15"/>
      <c r="V36" s="15"/>
      <c r="W36" s="15"/>
      <c r="X36" s="15"/>
    </row>
    <row r="37" spans="1:24" x14ac:dyDescent="0.25">
      <c r="A37" s="3" t="s">
        <v>0</v>
      </c>
      <c r="B37" s="4">
        <f>B10+B14+B18+B22+B26+B30+B34</f>
        <v>92.64</v>
      </c>
      <c r="C37" s="4">
        <f t="shared" ref="C37:N37" si="0">C10+C14+C18+C22+C26+C30+C34</f>
        <v>84.64</v>
      </c>
      <c r="D37" s="4">
        <f t="shared" si="0"/>
        <v>93.64</v>
      </c>
      <c r="E37" s="4">
        <f t="shared" si="0"/>
        <v>89.64</v>
      </c>
      <c r="F37" s="4">
        <f t="shared" si="0"/>
        <v>85.64</v>
      </c>
      <c r="G37" s="4">
        <f t="shared" si="0"/>
        <v>93.64</v>
      </c>
      <c r="H37" s="4">
        <f t="shared" si="0"/>
        <v>88.64</v>
      </c>
      <c r="I37" s="4">
        <f t="shared" si="0"/>
        <v>67.64</v>
      </c>
      <c r="J37" s="4">
        <f t="shared" si="0"/>
        <v>97.64</v>
      </c>
      <c r="K37" s="4">
        <f t="shared" si="0"/>
        <v>89.64</v>
      </c>
      <c r="L37" s="4">
        <f t="shared" si="0"/>
        <v>71.64</v>
      </c>
      <c r="M37" s="4">
        <f t="shared" si="0"/>
        <v>89.39</v>
      </c>
      <c r="N37" s="4">
        <f t="shared" si="0"/>
        <v>90.64</v>
      </c>
      <c r="O37" s="9">
        <f>SUM(B37:N37)</f>
        <v>1135.0700000000002</v>
      </c>
      <c r="P37" s="13"/>
      <c r="Q37" s="4">
        <f t="shared" ref="Q37" si="1">Q10+Q14+Q18+Q22+Q26+Q30+Q34</f>
        <v>1135.07</v>
      </c>
      <c r="U37" s="14"/>
      <c r="V37" s="16"/>
      <c r="W37" s="15"/>
      <c r="X37" s="15"/>
    </row>
    <row r="38" spans="1:24" x14ac:dyDescent="0.25">
      <c r="A38" s="3" t="s">
        <v>1</v>
      </c>
      <c r="B38" s="10">
        <f>B11+B15+B19+B23+B27+B31+B35</f>
        <v>100</v>
      </c>
      <c r="C38" s="10">
        <f>C11+C15+C19+C23+C27+C31+C35</f>
        <v>97</v>
      </c>
      <c r="D38" s="10">
        <f>D11+D15+D19+D23+D27+D31+D35</f>
        <v>100</v>
      </c>
      <c r="E38" s="10">
        <f>E11+E15+E19+E23+E27+E31+E35</f>
        <v>93</v>
      </c>
      <c r="F38" s="10">
        <f>F11+F15+F19+F23+F27+F31+F35</f>
        <v>88</v>
      </c>
      <c r="G38" s="10">
        <f t="shared" ref="G38:N38" si="2">G11+G15+G19+G23+G27+G31+G35</f>
        <v>93</v>
      </c>
      <c r="H38" s="10">
        <f t="shared" si="2"/>
        <v>95</v>
      </c>
      <c r="I38" s="10">
        <f t="shared" si="2"/>
        <v>97</v>
      </c>
      <c r="J38" s="10">
        <f t="shared" si="2"/>
        <v>100</v>
      </c>
      <c r="K38" s="10">
        <f t="shared" si="2"/>
        <v>93</v>
      </c>
      <c r="L38" s="10">
        <f t="shared" si="2"/>
        <v>98</v>
      </c>
      <c r="M38" s="10">
        <f t="shared" si="2"/>
        <v>97.5</v>
      </c>
      <c r="N38" s="10">
        <f t="shared" si="2"/>
        <v>100</v>
      </c>
      <c r="O38" s="9">
        <f>SUM(B38:N38)</f>
        <v>1251.5</v>
      </c>
      <c r="P38" s="13"/>
      <c r="Q38" s="10">
        <f t="shared" ref="Q38" si="3">Q11+Q15+Q19+Q23+Q27+Q31+Q35</f>
        <v>1251.5</v>
      </c>
      <c r="R38" s="12">
        <f>Q38-Q37</f>
        <v>116.43000000000006</v>
      </c>
      <c r="S38" t="s">
        <v>23</v>
      </c>
      <c r="U38" s="14"/>
      <c r="V38" s="16"/>
      <c r="W38" s="15"/>
      <c r="X38" s="15"/>
    </row>
    <row r="39" spans="1:24" x14ac:dyDescent="0.25">
      <c r="U39" s="15"/>
      <c r="V39" s="15"/>
      <c r="W39" s="15"/>
      <c r="X39" s="15"/>
    </row>
    <row r="40" spans="1:24" x14ac:dyDescent="0.25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5"/>
    </row>
  </sheetData>
  <mergeCells count="5">
    <mergeCell ref="B9:N9"/>
    <mergeCell ref="A1:Q1"/>
    <mergeCell ref="A2:Q2"/>
    <mergeCell ref="A3:Q3"/>
    <mergeCell ref="A4:Q4"/>
  </mergeCells>
  <pageMargins left="0.2" right="0.25" top="0.75" bottom="0.75" header="0.3" footer="0.3"/>
  <pageSetup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Wood</dc:creator>
  <cp:lastModifiedBy>Terry Fuquay</cp:lastModifiedBy>
  <cp:lastPrinted>2022-05-10T21:49:07Z</cp:lastPrinted>
  <dcterms:created xsi:type="dcterms:W3CDTF">2022-04-22T20:22:08Z</dcterms:created>
  <dcterms:modified xsi:type="dcterms:W3CDTF">2022-05-10T21:55:31Z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4a1f6fb-0606-42bd-a8f6-95ede90572d3_Enabled">
    <vt:lpwstr>true</vt:lpwstr>
  </property>
  <property fmtid="{D5CDD505-2E9C-101B-9397-08002B2CF9AE}" pid="3" name="MSIP_Label_64a1f6fb-0606-42bd-a8f6-95ede90572d3_SetDate">
    <vt:lpwstr>2022-04-22T20:22:08Z</vt:lpwstr>
  </property>
  <property fmtid="{D5CDD505-2E9C-101B-9397-08002B2CF9AE}" pid="4" name="MSIP_Label_64a1f6fb-0606-42bd-a8f6-95ede90572d3_Method">
    <vt:lpwstr>Standard</vt:lpwstr>
  </property>
  <property fmtid="{D5CDD505-2E9C-101B-9397-08002B2CF9AE}" pid="5" name="MSIP_Label_64a1f6fb-0606-42bd-a8f6-95ede90572d3_Name">
    <vt:lpwstr>Non-Sensitive</vt:lpwstr>
  </property>
  <property fmtid="{D5CDD505-2E9C-101B-9397-08002B2CF9AE}" pid="6" name="MSIP_Label_64a1f6fb-0606-42bd-a8f6-95ede90572d3_SiteId">
    <vt:lpwstr>8c1a87cb-80b7-413f-9ae8-55c6a5370604</vt:lpwstr>
  </property>
  <property fmtid="{D5CDD505-2E9C-101B-9397-08002B2CF9AE}" pid="7" name="MSIP_Label_64a1f6fb-0606-42bd-a8f6-95ede90572d3_ActionId">
    <vt:lpwstr>05a97ed4-ce3d-4d17-956c-70f04a4524e9</vt:lpwstr>
  </property>
  <property fmtid="{D5CDD505-2E9C-101B-9397-08002B2CF9AE}" pid="8" name="MSIP_Label_64a1f6fb-0606-42bd-a8f6-95ede90572d3_ContentBits">
    <vt:lpwstr>0</vt:lpwstr>
  </property>
</Properties>
</file>