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uark-my.sharepoint.com/personal/ellenf_uark_edu/Documents/Desktop/"/>
    </mc:Choice>
  </mc:AlternateContent>
  <xr:revisionPtr revIDLastSave="0" documentId="8_{E23E5F8D-CC8D-44EB-ACE8-58966FEAC1E8}" xr6:coauthVersionLast="47" xr6:coauthVersionMax="47" xr10:uidLastSave="{00000000-0000-0000-0000-000000000000}"/>
  <bookViews>
    <workbookView xWindow="16884" yWindow="696" windowWidth="21492" windowHeight="15900" xr2:uid="{00000000-000D-0000-FFFF-FFFF00000000}"/>
  </bookViews>
  <sheets>
    <sheet name="§4 References - Tab 1 " sheetId="17" r:id="rId1"/>
    <sheet name="§10.3 Exception - Tab  2" sheetId="19" r:id="rId2"/>
    <sheet name="§3 Assumption - Tab 3" sheetId="20" r:id="rId3"/>
    <sheet name="§14 Spec-Goals-Del - Tab 4" sheetId="22" r:id="rId4"/>
    <sheet name="§14 Spec-Goals-Del - Tab 5" sheetId="21" r:id="rId5"/>
    <sheet name="Explanation Tab 6" sheetId="23" r:id="rId6"/>
    <sheet name="Infor " sheetId="5" state="hidden" r:id="rId7"/>
    <sheet name="Sys Integration details" sheetId="6" state="hidden" r:id="rId8"/>
    <sheet name="Sheet1" sheetId="8" state="hidden" r:id="rId9"/>
  </sheets>
  <definedNames>
    <definedName name="_Toc101061208" localSheetId="0">'§4 References - Tab 1 '!#REF!</definedName>
    <definedName name="No" localSheetId="0">'§4 References - Tab 1 '!$A$9</definedName>
    <definedName name="No">#REF!</definedName>
    <definedName name="_xlnm.Print_Area" localSheetId="1">'§10.3 Exception - Tab  2'!$B$2:$E$23</definedName>
    <definedName name="_xlnm.Print_Area" localSheetId="2">'§3 Assumption - Tab 3'!$C$1:$F$50</definedName>
    <definedName name="_xlnm.Print_Area" localSheetId="0">'§4 References - Tab 1 '!$B$6:$D$34</definedName>
    <definedName name="_xlnm.Print_Titles" localSheetId="1">'§10.3 Exception - Tab  2'!$1:$9</definedName>
    <definedName name="_xlnm.Print_Titles" localSheetId="2">'§3 Assumption - Tab 3'!$1:$11</definedName>
    <definedName name="_xlnm.Print_Titles" localSheetId="0">'§4 References - Tab 1 '!$1:$8</definedName>
    <definedName name="Yes" localSheetId="0">'§4 References - Tab 1 '!$A$8</definedName>
    <definedName name="Y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23" l="1"/>
  <c r="B3" i="22"/>
  <c r="B2" i="22"/>
  <c r="H88" i="23"/>
  <c r="F88" i="23"/>
  <c r="D88" i="23"/>
  <c r="H87" i="23"/>
  <c r="F87" i="23"/>
  <c r="D87" i="23"/>
  <c r="H86" i="23"/>
  <c r="F86" i="23"/>
  <c r="D86" i="23"/>
  <c r="H85" i="23"/>
  <c r="F85" i="23"/>
  <c r="D85" i="23"/>
  <c r="H84" i="23"/>
  <c r="F84" i="23"/>
  <c r="D84" i="23"/>
  <c r="H83" i="23"/>
  <c r="F83" i="23"/>
  <c r="D83" i="23"/>
  <c r="H82" i="23"/>
  <c r="F82" i="23"/>
  <c r="D82" i="23"/>
  <c r="H81" i="23"/>
  <c r="F81" i="23"/>
  <c r="D81" i="23"/>
  <c r="H80" i="23"/>
  <c r="F80" i="23"/>
  <c r="D80" i="23"/>
  <c r="H79" i="23"/>
  <c r="F79" i="23"/>
  <c r="D79" i="23"/>
  <c r="H78" i="23"/>
  <c r="F78" i="23"/>
  <c r="D78" i="23"/>
  <c r="H77" i="23"/>
  <c r="F77" i="23"/>
  <c r="D77" i="23"/>
  <c r="H76" i="23"/>
  <c r="F76" i="23"/>
  <c r="D76" i="23"/>
  <c r="H75" i="23"/>
  <c r="F75" i="23"/>
  <c r="D75" i="23"/>
  <c r="H74" i="23"/>
  <c r="F74" i="23"/>
  <c r="D74" i="23"/>
  <c r="H73" i="23"/>
  <c r="F73" i="23"/>
  <c r="D73" i="23"/>
  <c r="H72" i="23"/>
  <c r="F72" i="23"/>
  <c r="D72" i="23"/>
  <c r="H71" i="23"/>
  <c r="F71" i="23"/>
  <c r="D71" i="23"/>
  <c r="H70" i="23"/>
  <c r="F70" i="23"/>
  <c r="D70" i="23"/>
  <c r="H69" i="23"/>
  <c r="F69" i="23"/>
  <c r="D69" i="23"/>
  <c r="H68" i="23"/>
  <c r="F68" i="23"/>
  <c r="D68" i="23"/>
  <c r="H67" i="23"/>
  <c r="F67" i="23"/>
  <c r="D67" i="23"/>
  <c r="H66" i="23"/>
  <c r="F66" i="23"/>
  <c r="D66" i="23"/>
  <c r="H65" i="23"/>
  <c r="F65" i="23"/>
  <c r="D65" i="23"/>
  <c r="H64" i="23"/>
  <c r="F64" i="23"/>
  <c r="D64" i="23"/>
  <c r="H63" i="23"/>
  <c r="F63" i="23"/>
  <c r="D63" i="23"/>
  <c r="H62" i="23"/>
  <c r="F62" i="23"/>
  <c r="D62" i="23"/>
  <c r="H61" i="23"/>
  <c r="F61" i="23"/>
  <c r="D61" i="23"/>
  <c r="H60" i="23"/>
  <c r="F60" i="23"/>
  <c r="D60" i="23"/>
  <c r="H59" i="23"/>
  <c r="F59" i="23"/>
  <c r="D59" i="23"/>
  <c r="H58" i="23"/>
  <c r="F58" i="23"/>
  <c r="D58" i="23"/>
  <c r="H57" i="23"/>
  <c r="F57" i="23"/>
  <c r="D57" i="23"/>
  <c r="H56" i="23"/>
  <c r="F56" i="23"/>
  <c r="D56" i="23"/>
  <c r="H55" i="23"/>
  <c r="F55" i="23"/>
  <c r="D55" i="23"/>
  <c r="H54" i="23"/>
  <c r="F54" i="23"/>
  <c r="D54" i="23"/>
  <c r="H53" i="23"/>
  <c r="F53" i="23"/>
  <c r="D53" i="23"/>
  <c r="H52" i="23"/>
  <c r="F52" i="23"/>
  <c r="D52" i="23"/>
  <c r="H51" i="23"/>
  <c r="F51" i="23"/>
  <c r="D51" i="23"/>
  <c r="H50" i="23"/>
  <c r="F50" i="23"/>
  <c r="D50" i="23"/>
  <c r="H49" i="23"/>
  <c r="F49" i="23"/>
  <c r="D49" i="23"/>
  <c r="H48" i="23"/>
  <c r="F48" i="23"/>
  <c r="D48" i="23"/>
  <c r="H47" i="23"/>
  <c r="F47" i="23"/>
  <c r="D47" i="23"/>
  <c r="H46" i="23"/>
  <c r="F46" i="23"/>
  <c r="D46" i="23"/>
  <c r="H45" i="23"/>
  <c r="F45" i="23"/>
  <c r="D45" i="23"/>
  <c r="H44" i="23"/>
  <c r="F44" i="23"/>
  <c r="D44" i="23"/>
  <c r="H43" i="23"/>
  <c r="F43" i="23"/>
  <c r="D43" i="23"/>
  <c r="H42" i="23"/>
  <c r="F42" i="23"/>
  <c r="D42" i="23"/>
  <c r="H41" i="23"/>
  <c r="F41" i="23"/>
  <c r="D41" i="23"/>
  <c r="H40" i="23"/>
  <c r="F40" i="23"/>
  <c r="D40" i="23"/>
  <c r="H39" i="23"/>
  <c r="F39" i="23"/>
  <c r="D39" i="23"/>
  <c r="H38" i="23"/>
  <c r="F38" i="23"/>
  <c r="D38" i="23"/>
  <c r="H37" i="23"/>
  <c r="F37" i="23"/>
  <c r="D37" i="23"/>
  <c r="H36" i="23"/>
  <c r="F36" i="23"/>
  <c r="D36" i="23"/>
  <c r="H35" i="23"/>
  <c r="F35" i="23"/>
  <c r="D35" i="23"/>
  <c r="H34" i="23"/>
  <c r="F34" i="23"/>
  <c r="D34" i="23"/>
  <c r="H33" i="23"/>
  <c r="F33" i="23"/>
  <c r="D33" i="23"/>
  <c r="H32" i="23"/>
  <c r="F32" i="23"/>
  <c r="D32" i="23"/>
  <c r="H31" i="23"/>
  <c r="F31" i="23"/>
  <c r="D31" i="23"/>
  <c r="H30" i="23"/>
  <c r="F30" i="23"/>
  <c r="D30" i="23"/>
  <c r="H29" i="23"/>
  <c r="F29" i="23"/>
  <c r="D29" i="23"/>
  <c r="H28" i="23"/>
  <c r="F28" i="23"/>
  <c r="D28" i="23"/>
  <c r="H27" i="23"/>
  <c r="F27" i="23"/>
  <c r="D27" i="23"/>
  <c r="H26" i="23"/>
  <c r="F26" i="23"/>
  <c r="D26" i="23"/>
  <c r="H25" i="23"/>
  <c r="F25" i="23"/>
  <c r="D25" i="23"/>
  <c r="H24" i="23"/>
  <c r="F24" i="23"/>
  <c r="D24" i="23"/>
  <c r="H23" i="23"/>
  <c r="F23" i="23"/>
  <c r="D23" i="23"/>
  <c r="H22" i="23"/>
  <c r="F22" i="23"/>
  <c r="D22" i="23"/>
  <c r="H21" i="23"/>
  <c r="F21" i="23"/>
  <c r="D21" i="23"/>
  <c r="H20" i="23"/>
  <c r="F20" i="23"/>
  <c r="D20" i="23"/>
  <c r="H19" i="23"/>
  <c r="F19" i="23"/>
  <c r="D19" i="23"/>
  <c r="H18" i="23"/>
  <c r="F18" i="23"/>
  <c r="D18" i="23"/>
  <c r="H17" i="23"/>
  <c r="F17" i="23"/>
  <c r="D17" i="23"/>
  <c r="H16" i="23"/>
  <c r="F16" i="23"/>
  <c r="D16" i="23"/>
  <c r="H15" i="23"/>
  <c r="F15" i="23"/>
  <c r="D15" i="23"/>
  <c r="H14" i="23"/>
  <c r="F14" i="23"/>
  <c r="D14" i="23"/>
  <c r="H13" i="23"/>
  <c r="F13" i="23"/>
  <c r="D13" i="23"/>
  <c r="H12" i="23"/>
  <c r="F12" i="23"/>
  <c r="D12" i="23"/>
  <c r="H11" i="23"/>
  <c r="F11" i="23"/>
  <c r="D11" i="23"/>
  <c r="H10" i="23"/>
  <c r="F10" i="23"/>
  <c r="D10" i="23"/>
  <c r="H9" i="23"/>
  <c r="F9" i="23"/>
  <c r="D9" i="23"/>
  <c r="J39" i="22"/>
  <c r="H39" i="22"/>
  <c r="J38" i="22"/>
  <c r="H38" i="22"/>
  <c r="J37" i="22"/>
  <c r="H37" i="22"/>
  <c r="J36" i="22"/>
  <c r="H36" i="22"/>
  <c r="J35" i="22"/>
  <c r="H35" i="22"/>
  <c r="J34" i="22"/>
  <c r="H34" i="22"/>
  <c r="J33" i="22"/>
  <c r="H33" i="22"/>
  <c r="J32" i="22"/>
  <c r="H32" i="22"/>
  <c r="J31" i="22"/>
  <c r="H31" i="22"/>
  <c r="J30" i="22"/>
  <c r="H30" i="22"/>
  <c r="J29" i="22"/>
  <c r="H29" i="22"/>
  <c r="J28" i="22"/>
  <c r="H28" i="22"/>
  <c r="J27" i="22"/>
  <c r="H27" i="22"/>
  <c r="J26" i="22"/>
  <c r="H26" i="22"/>
  <c r="K25" i="22"/>
  <c r="J25" i="22"/>
  <c r="I25" i="22"/>
  <c r="H25" i="22"/>
  <c r="G25" i="22"/>
  <c r="F25" i="22"/>
  <c r="E25" i="22"/>
  <c r="D25" i="22"/>
  <c r="J24" i="22"/>
  <c r="H24" i="22"/>
  <c r="J23" i="22"/>
  <c r="H23" i="22"/>
  <c r="J22" i="22"/>
  <c r="H22" i="22"/>
  <c r="J21" i="22"/>
  <c r="H21" i="22"/>
  <c r="J20" i="22"/>
  <c r="H20" i="22"/>
  <c r="J19" i="22"/>
  <c r="H19" i="22"/>
  <c r="J18" i="22"/>
  <c r="H18" i="22"/>
  <c r="J17" i="22"/>
  <c r="H17" i="22"/>
  <c r="J16" i="22"/>
  <c r="H16" i="22"/>
  <c r="J15" i="22"/>
  <c r="H15" i="22"/>
  <c r="J14" i="22"/>
  <c r="H14" i="22"/>
  <c r="J13" i="22"/>
  <c r="H13" i="22"/>
  <c r="J12" i="22"/>
  <c r="H12" i="22"/>
  <c r="J11" i="22"/>
  <c r="H11" i="22"/>
  <c r="J10" i="22"/>
  <c r="H10" i="22"/>
  <c r="J9" i="22"/>
  <c r="H9" i="22"/>
  <c r="B3" i="21" l="1"/>
  <c r="B2" i="21"/>
  <c r="F47" i="21"/>
  <c r="F46" i="21"/>
  <c r="F45" i="21"/>
  <c r="F44" i="21"/>
  <c r="F43" i="21"/>
  <c r="F42" i="21"/>
  <c r="F41" i="21"/>
  <c r="F40" i="21"/>
  <c r="F39" i="21"/>
  <c r="F38" i="21"/>
  <c r="F37" i="21"/>
  <c r="F36" i="21"/>
  <c r="F35" i="21"/>
  <c r="F34" i="21"/>
  <c r="G33" i="21"/>
  <c r="F33" i="21"/>
  <c r="E33" i="21"/>
  <c r="D33" i="21"/>
  <c r="F32" i="21"/>
  <c r="F31" i="21"/>
  <c r="F30" i="21"/>
  <c r="F29" i="21"/>
  <c r="F28" i="21"/>
  <c r="F27" i="21"/>
  <c r="F26" i="21"/>
  <c r="F25" i="21"/>
  <c r="F24" i="21"/>
  <c r="F23" i="21"/>
  <c r="F22" i="21"/>
  <c r="F21" i="21"/>
  <c r="F20" i="21"/>
  <c r="F19" i="21"/>
  <c r="F18" i="21"/>
  <c r="F17" i="21"/>
  <c r="F16" i="21"/>
  <c r="F15" i="21"/>
  <c r="F14" i="21"/>
  <c r="F13" i="21"/>
  <c r="F12" i="21"/>
  <c r="F11" i="21"/>
  <c r="F10" i="21"/>
  <c r="F9" i="21"/>
  <c r="C2" i="20"/>
  <c r="B2" i="19"/>
  <c r="B5" i="19"/>
  <c r="C3" i="20"/>
  <c r="D10" i="17"/>
  <c r="D11" i="17"/>
  <c r="D12" i="17"/>
  <c r="D13" i="17"/>
  <c r="D14" i="17"/>
  <c r="D15" i="17"/>
  <c r="D16" i="17"/>
  <c r="D17" i="17"/>
  <c r="D18" i="17"/>
  <c r="D19" i="17"/>
  <c r="D20" i="17"/>
  <c r="D21" i="17"/>
  <c r="D22" i="17"/>
  <c r="D23" i="17"/>
  <c r="D24" i="17"/>
  <c r="D25" i="17"/>
  <c r="D26" i="17"/>
  <c r="D27" i="17"/>
  <c r="D28" i="17"/>
  <c r="D29" i="17"/>
  <c r="D30" i="17"/>
  <c r="D31" i="17"/>
  <c r="D32" i="17"/>
  <c r="D33" i="17"/>
  <c r="D34" i="17"/>
  <c r="D35" i="17"/>
  <c r="D9" i="17"/>
  <c r="F49" i="20"/>
  <c r="F48" i="20"/>
  <c r="F47" i="20"/>
  <c r="F46" i="20"/>
  <c r="F45" i="20"/>
  <c r="F44" i="20"/>
  <c r="F43" i="20"/>
  <c r="F42" i="20"/>
  <c r="F41" i="20"/>
  <c r="F40" i="20"/>
  <c r="F39" i="20"/>
  <c r="F38" i="20"/>
  <c r="F37" i="20"/>
  <c r="F36" i="20"/>
  <c r="F35" i="20"/>
  <c r="F34" i="20"/>
  <c r="F33" i="20"/>
  <c r="F32" i="20"/>
  <c r="F31" i="20"/>
  <c r="F30" i="20"/>
  <c r="F29" i="20"/>
  <c r="F28" i="20"/>
  <c r="F27" i="20"/>
  <c r="F26" i="20"/>
  <c r="F25" i="20"/>
  <c r="F24" i="20"/>
  <c r="F23" i="20"/>
  <c r="F22" i="20"/>
  <c r="F21" i="20"/>
  <c r="F20" i="20"/>
  <c r="F19" i="20"/>
  <c r="F18" i="20"/>
  <c r="F17" i="20"/>
  <c r="F16" i="20"/>
  <c r="F15" i="20"/>
  <c r="F14" i="20"/>
  <c r="F13" i="20"/>
  <c r="F12" i="20"/>
  <c r="F50" i="20" l="1"/>
</calcChain>
</file>

<file path=xl/sharedStrings.xml><?xml version="1.0" encoding="utf-8"?>
<sst xmlns="http://schemas.openxmlformats.org/spreadsheetml/2006/main" count="389" uniqueCount="309">
  <si>
    <t>Single Sign-On integration with Columbia’s Authentication System (UNI System)</t>
  </si>
  <si>
    <t>PeopleSoft for Inter Departmental Chargeback’s</t>
  </si>
  <si>
    <t>StoreRoom Solutions for Material Procurement</t>
  </si>
  <si>
    <t>IBM Tririga for Space, Department &amp; People Information</t>
  </si>
  <si>
    <t>Facilities Data Warehouse for Reporting and Data Analysis</t>
  </si>
  <si>
    <t>Kronos</t>
  </si>
  <si>
    <t>Site Compliance</t>
  </si>
  <si>
    <t>BMS</t>
  </si>
  <si>
    <t>OEM</t>
  </si>
  <si>
    <t>GIS</t>
  </si>
  <si>
    <t>Cimple</t>
  </si>
  <si>
    <t>Oracle Unifier for Capital Projects</t>
  </si>
  <si>
    <t>VFA for Condition Assessment Data</t>
  </si>
  <si>
    <t>StarRez, Columbia’s housing information system</t>
  </si>
  <si>
    <t>Bar Code Data Collection</t>
  </si>
  <si>
    <t>Integration with Columbia University Directory (LDAP)</t>
  </si>
  <si>
    <t>Vpay for WO validation on invoices submitted</t>
  </si>
  <si>
    <t>Room Schedules from CU Registrars</t>
  </si>
  <si>
    <t>Rejected tickets reporting</t>
  </si>
  <si>
    <t>All new buildings coming online moving forward will be need to integrated with BIM</t>
  </si>
  <si>
    <t xml:space="preserve">Managing Assets Features:  Building &amp; facility, Capital Equipment, Process Equipment, Fleet Transportation, Geo-Spatial Assets, Telecom, Road &amp; Rail Pipelines </t>
  </si>
  <si>
    <t>Managing Business Process Features: Labor Cntractors, Call Center, Capital Projects, Purchasing, Procument Planning, Calibration/eSignature, safety regulations</t>
  </si>
  <si>
    <t>Managing Maintenance Strageties: Included Reactive, Inspection/Prevention, Predictive / Reliability and best overall; Condition-based Practive</t>
  </si>
  <si>
    <t>Manage Sustainability Features: Energy integration, Co2 emission</t>
  </si>
  <si>
    <t>Analytics - Reporting Analytics KPI, various personalized reports</t>
  </si>
  <si>
    <t>Interoperability - Mobile, IoN, Alert management</t>
  </si>
  <si>
    <t>Infor Presentation  Highlights</t>
  </si>
  <si>
    <t>Summary</t>
  </si>
  <si>
    <t>Dashboard menus are role based. Admin can configure as needed</t>
  </si>
  <si>
    <t>Have a great tool for Ad hoc quering and reporting tool</t>
  </si>
  <si>
    <t>Important: The information is arranged on a Hierarchical format - drill down structure</t>
  </si>
  <si>
    <t>Has a user friendly work flow, drag and drop for Resource management. It is flexible and configuarble</t>
  </si>
  <si>
    <t xml:space="preserve">Product currently only runs on I.E. Has Bar coding for asset inventory and good handheld apps. </t>
  </si>
  <si>
    <t>Their Client Portal and Call center Portal were not impressive. Fred would like to automate Client Portal as much as possible</t>
  </si>
  <si>
    <t>ORACLE Presentation Highlights</t>
  </si>
  <si>
    <t>The information is arranged on a Hierarchical format - drill down structure</t>
  </si>
  <si>
    <t>IBM Presentation  Highlights</t>
  </si>
  <si>
    <t>Has BIM Integration</t>
  </si>
  <si>
    <t>Has integration with PeopleSoft for chargebacks</t>
  </si>
  <si>
    <t>Has GIS integration with their Resource management module</t>
  </si>
  <si>
    <t>Did not have a Mobile App but you could access application via web. It would be optimized for browser. They do have bar code app and scanner on handheld phones</t>
  </si>
  <si>
    <t>Has integration with Kronos</t>
  </si>
  <si>
    <t>NO BIM intergration. Has Open CaD integration. Has integration with Kronos</t>
  </si>
  <si>
    <t>2</t>
  </si>
  <si>
    <t>3</t>
  </si>
  <si>
    <t>4</t>
  </si>
  <si>
    <t>5</t>
  </si>
  <si>
    <t>6</t>
  </si>
  <si>
    <t>We need to understand the features coming down the development pipeline</t>
  </si>
  <si>
    <t>Presentation and product features were not impressive.</t>
  </si>
  <si>
    <t>WO: Can have two streams; Internal and External (Contractors)</t>
  </si>
  <si>
    <t>Mobile: Currently utilising web browser (I.E)</t>
  </si>
  <si>
    <t>PM: Can generate WO automatically</t>
  </si>
  <si>
    <t>WO: Bring challenge. You have to login to use the system. Interface is not modern</t>
  </si>
  <si>
    <t>PM: based on Calendar frequency &amp; Recurrence</t>
  </si>
  <si>
    <t>PM: need to be able to get past data especially regulatory information</t>
  </si>
  <si>
    <t>Has Dashboards for list view &amp; reporting. These are role based.</t>
  </si>
  <si>
    <t>Asset management: NO Barcoding so we cannot tag all the furniture &amp; appliance</t>
  </si>
  <si>
    <t xml:space="preserve">Lacking Self service Portal, BIM, Inventory management. Will need lots of customization </t>
  </si>
  <si>
    <t>Can intergrate with Storeroom</t>
  </si>
  <si>
    <t>Has good Dashboards</t>
  </si>
  <si>
    <r>
      <rPr>
        <b/>
        <sz val="10"/>
        <rFont val="Arial"/>
        <family val="2"/>
      </rPr>
      <t>Implementation Services</t>
    </r>
  </si>
  <si>
    <r>
      <rPr>
        <sz val="10"/>
        <rFont val="Arial"/>
        <family val="2"/>
      </rPr>
      <t>Does your company have a professional services organization</t>
    </r>
  </si>
  <si>
    <r>
      <rPr>
        <sz val="10"/>
        <rFont val="Arial"/>
        <family val="2"/>
      </rPr>
      <t>Does your company partner with third party service providers for implementation services (if so, who are your certified providers)</t>
    </r>
  </si>
  <si>
    <r>
      <rPr>
        <sz val="10"/>
        <rFont val="Arial"/>
        <family val="2"/>
      </rPr>
      <t>Describe the services approach you take to implementation (e.g. traditional project management, mentoring, off-site/remote)</t>
    </r>
  </si>
  <si>
    <r>
      <rPr>
        <sz val="10"/>
        <rFont val="Arial"/>
        <family val="2"/>
      </rPr>
      <t>Describe the phases of work in a typical implementation project</t>
    </r>
  </si>
  <si>
    <r>
      <rPr>
        <sz val="10"/>
        <rFont val="Arial"/>
        <family val="2"/>
      </rPr>
      <t>Describe the project management approach you take to organizing and managing your implementation services</t>
    </r>
  </si>
  <si>
    <r>
      <rPr>
        <sz val="10"/>
        <rFont val="Arial"/>
        <family val="2"/>
      </rPr>
      <t>How do you report on project status and progress</t>
    </r>
  </si>
  <si>
    <r>
      <rPr>
        <sz val="10"/>
        <rFont val="Arial"/>
        <family val="2"/>
      </rPr>
      <t>What types of training does you company offer (e.g. onsite, classroom, online)</t>
    </r>
  </si>
  <si>
    <r>
      <rPr>
        <b/>
        <sz val="10"/>
        <rFont val="Arial"/>
        <family val="2"/>
      </rPr>
      <t>Technical Support</t>
    </r>
  </si>
  <si>
    <r>
      <rPr>
        <sz val="10"/>
        <rFont val="Arial"/>
        <family val="2"/>
      </rPr>
      <t>Does your company offer multiple support plans</t>
    </r>
  </si>
  <si>
    <r>
      <rPr>
        <sz val="10"/>
        <rFont val="Arial"/>
        <family val="2"/>
      </rPr>
      <t>Clarify the levels of support plans</t>
    </r>
  </si>
  <si>
    <r>
      <rPr>
        <sz val="10"/>
        <rFont val="Arial"/>
        <family val="2"/>
      </rPr>
      <t>Do you offer support via email, web, and phone</t>
    </r>
  </si>
  <si>
    <r>
      <rPr>
        <sz val="10"/>
        <rFont val="Arial"/>
        <family val="2"/>
      </rPr>
      <t>What are your hours of support</t>
    </r>
  </si>
  <si>
    <r>
      <rPr>
        <sz val="10"/>
        <rFont val="Arial"/>
        <family val="2"/>
      </rPr>
      <t>Do you automatically notify or provide links to service packs, updates, releases</t>
    </r>
  </si>
  <si>
    <r>
      <rPr>
        <sz val="10"/>
        <rFont val="Arial"/>
        <family val="2"/>
      </rPr>
      <t>Provide list and description of last 12 month release, update and
SP schedule</t>
    </r>
  </si>
  <si>
    <r>
      <rPr>
        <b/>
        <sz val="10"/>
        <rFont val="Arial"/>
        <family val="2"/>
      </rPr>
      <t>Online Knowledge Base</t>
    </r>
  </si>
  <si>
    <r>
      <rPr>
        <sz val="10"/>
        <rFont val="Arial"/>
        <family val="2"/>
      </rPr>
      <t>Do you have a searchable online knowledge base</t>
    </r>
  </si>
  <si>
    <r>
      <rPr>
        <sz val="10"/>
        <rFont val="Arial"/>
        <family val="2"/>
      </rPr>
      <t>Is your knowledge base accessible to anyone</t>
    </r>
  </si>
  <si>
    <r>
      <rPr>
        <sz val="10"/>
        <rFont val="Arial"/>
        <family val="2"/>
      </rPr>
      <t>Do you monitor the knowledge base; how often</t>
    </r>
  </si>
  <si>
    <r>
      <rPr>
        <sz val="10"/>
        <rFont val="Arial"/>
        <family val="2"/>
      </rPr>
      <t>Does you development staff contribute to the knowledge base</t>
    </r>
  </si>
  <si>
    <r>
      <rPr>
        <b/>
        <sz val="10"/>
        <rFont val="Arial"/>
        <family val="2"/>
      </rPr>
      <t>Developers Network</t>
    </r>
  </si>
  <si>
    <r>
      <rPr>
        <sz val="10"/>
        <rFont val="Arial"/>
        <family val="2"/>
      </rPr>
      <t>Do you have a developers network site</t>
    </r>
  </si>
  <si>
    <r>
      <rPr>
        <sz val="10"/>
        <rFont val="Arial"/>
        <family val="2"/>
      </rPr>
      <t>Who can access the developers network</t>
    </r>
  </si>
  <si>
    <r>
      <rPr>
        <sz val="10"/>
        <rFont val="Arial"/>
        <family val="2"/>
      </rPr>
      <t>Do you test the code published to the developers network</t>
    </r>
  </si>
  <si>
    <r>
      <rPr>
        <sz val="10"/>
        <rFont val="Arial"/>
        <family val="2"/>
      </rPr>
      <t>Do you monitor the developers network; how often</t>
    </r>
  </si>
  <si>
    <r>
      <rPr>
        <sz val="10"/>
        <rFont val="Arial"/>
        <family val="2"/>
      </rPr>
      <t>Does you development staff contribute to the developers network</t>
    </r>
  </si>
  <si>
    <r>
      <rPr>
        <b/>
        <sz val="10"/>
        <rFont val="Arial"/>
        <family val="2"/>
      </rPr>
      <t>Corporate Outlook</t>
    </r>
  </si>
  <si>
    <r>
      <rPr>
        <sz val="10"/>
        <rFont val="Arial"/>
        <family val="2"/>
      </rPr>
      <t>How long has the company been in this market</t>
    </r>
  </si>
  <si>
    <r>
      <rPr>
        <sz val="10"/>
        <rFont val="Arial"/>
        <family val="2"/>
      </rPr>
      <t>Is the company profitable</t>
    </r>
  </si>
  <si>
    <r>
      <rPr>
        <sz val="10"/>
        <rFont val="Arial"/>
        <family val="2"/>
      </rPr>
      <t>Do you have an annual users conference</t>
    </r>
  </si>
  <si>
    <t xml:space="preserve">15. System Integration </t>
  </si>
  <si>
    <t>Ability to initiate a work order from an electronic image of a piece of equipment from the viewing screen</t>
  </si>
  <si>
    <t xml:space="preserve">Ability to view equipment information </t>
  </si>
  <si>
    <t>Ability to support revision control.</t>
  </si>
  <si>
    <t>Ability to integrate with Autodesk Revit</t>
  </si>
  <si>
    <r>
      <rPr>
        <b/>
        <sz val="10"/>
        <rFont val="Arial"/>
        <family val="2"/>
      </rPr>
      <t>Operating Platform (Server, Client, DBMS)</t>
    </r>
  </si>
  <si>
    <r>
      <rPr>
        <sz val="10"/>
        <rFont val="Arial"/>
        <family val="2"/>
      </rPr>
      <t>Support Windows 2008Server (R2)</t>
    </r>
  </si>
  <si>
    <r>
      <rPr>
        <sz val="10"/>
        <rFont val="Arial"/>
        <family val="2"/>
      </rPr>
      <t>Clarify the current Windows Service Pack supported</t>
    </r>
  </si>
  <si>
    <r>
      <rPr>
        <sz val="10"/>
        <rFont val="Arial"/>
        <family val="2"/>
      </rPr>
      <t>How long does it generally take to qualify a new Server Service
Pack</t>
    </r>
  </si>
  <si>
    <r>
      <rPr>
        <sz val="10"/>
        <rFont val="Arial"/>
        <family val="2"/>
      </rPr>
      <t>Do you support all current Windows Server critical updates</t>
    </r>
  </si>
  <si>
    <r>
      <rPr>
        <sz val="10"/>
        <rFont val="Arial"/>
        <family val="2"/>
      </rPr>
      <t>Can your application be run on a virtualized server or in the cloud</t>
    </r>
  </si>
  <si>
    <t>Do you support Windows 7</t>
  </si>
  <si>
    <r>
      <rPr>
        <sz val="10"/>
        <rFont val="Arial"/>
        <family val="2"/>
      </rPr>
      <t>Clarify the current Service Pack and OS supported</t>
    </r>
  </si>
  <si>
    <r>
      <rPr>
        <sz val="10"/>
        <rFont val="Arial"/>
        <family val="2"/>
      </rPr>
      <t>How long does it generally take to qualify a new Desktop
Service Pack</t>
    </r>
  </si>
  <si>
    <r>
      <rPr>
        <sz val="10"/>
        <rFont val="Arial"/>
        <family val="2"/>
      </rPr>
      <t>Do you support all current Windows Desktop critical updates</t>
    </r>
  </si>
  <si>
    <t>Do  you support Windows 8</t>
  </si>
  <si>
    <r>
      <rPr>
        <sz val="10"/>
        <rFont val="Arial"/>
        <family val="2"/>
      </rPr>
      <t>Clarify your minimum recommendation for Server specifications</t>
    </r>
  </si>
  <si>
    <r>
      <rPr>
        <sz val="10"/>
        <rFont val="Arial"/>
        <family val="2"/>
      </rPr>
      <t>Can your application run in a shared server environment</t>
    </r>
  </si>
  <si>
    <r>
      <rPr>
        <sz val="10"/>
        <rFont val="Arial"/>
        <family val="2"/>
      </rPr>
      <t>Clarify the interaction between client and server (e.g. client architecture)</t>
    </r>
  </si>
  <si>
    <r>
      <rPr>
        <sz val="10"/>
        <rFont val="Arial"/>
        <family val="2"/>
      </rPr>
      <t>Do components of the application run on a server (e.g. as a service)</t>
    </r>
  </si>
  <si>
    <r>
      <rPr>
        <b/>
        <sz val="10"/>
        <rFont val="Arial"/>
        <family val="2"/>
      </rPr>
      <t>Security/User Profile Management</t>
    </r>
  </si>
  <si>
    <r>
      <rPr>
        <sz val="10"/>
        <rFont val="Arial"/>
        <family val="2"/>
      </rPr>
      <t>Clarify how your application handles authentication of users</t>
    </r>
  </si>
  <si>
    <r>
      <rPr>
        <sz val="10"/>
        <rFont val="Arial"/>
        <family val="2"/>
      </rPr>
      <t>Does the application server need to be a Windows Active
Directory member</t>
    </r>
  </si>
  <si>
    <r>
      <rPr>
        <sz val="10"/>
        <rFont val="Arial"/>
        <family val="2"/>
      </rPr>
      <t>Are all Active Directory user and groups visible in your application</t>
    </r>
  </si>
  <si>
    <r>
      <rPr>
        <sz val="10"/>
        <rFont val="Arial"/>
        <family val="2"/>
      </rPr>
      <t>Can permissions be assigned at the Active Directory group level</t>
    </r>
  </si>
  <si>
    <r>
      <rPr>
        <sz val="10"/>
        <rFont val="Arial"/>
        <family val="2"/>
      </rPr>
      <t>What domain permissions are required to administer your application</t>
    </r>
  </si>
  <si>
    <r>
      <rPr>
        <sz val="10"/>
        <rFont val="Arial"/>
        <family val="2"/>
      </rPr>
      <t>What local server permissions are required to administer your application</t>
    </r>
  </si>
  <si>
    <r>
      <rPr>
        <sz val="10"/>
        <rFont val="Arial"/>
        <family val="2"/>
      </rPr>
      <t>What are the minimum user permissions required for user access</t>
    </r>
  </si>
  <si>
    <r>
      <rPr>
        <sz val="10"/>
        <rFont val="Arial"/>
        <family val="2"/>
      </rPr>
      <t>Can your application be administered through a remote desktop</t>
    </r>
  </si>
  <si>
    <r>
      <rPr>
        <sz val="10"/>
        <rFont val="Arial"/>
        <family val="2"/>
      </rPr>
      <t>Does your application require file shares</t>
    </r>
  </si>
  <si>
    <r>
      <rPr>
        <sz val="10"/>
        <rFont val="Arial"/>
        <family val="2"/>
      </rPr>
      <t>Are there any special requirements for disk or system file access</t>
    </r>
  </si>
  <si>
    <r>
      <rPr>
        <b/>
        <sz val="10"/>
        <rFont val="Arial"/>
        <family val="2"/>
      </rPr>
      <t>Advanced Configuration/Development Tools</t>
    </r>
  </si>
  <si>
    <r>
      <rPr>
        <sz val="10"/>
        <rFont val="Arial"/>
        <family val="2"/>
      </rPr>
      <t>What Application Programming Interfaces (API) are available with your application</t>
    </r>
  </si>
  <si>
    <r>
      <rPr>
        <sz val="10"/>
        <rFont val="Arial"/>
        <family val="2"/>
      </rPr>
      <t>Are your API's language independent</t>
    </r>
  </si>
  <si>
    <r>
      <rPr>
        <sz val="10"/>
        <rFont val="Arial"/>
        <family val="2"/>
      </rPr>
      <t>Does your application accommodate expansion of the data model</t>
    </r>
  </si>
  <si>
    <r>
      <rPr>
        <sz val="10"/>
        <rFont val="Arial"/>
        <family val="2"/>
      </rPr>
      <t>Does your application support custom domains</t>
    </r>
  </si>
  <si>
    <r>
      <rPr>
        <sz val="10"/>
        <rFont val="Arial"/>
        <family val="2"/>
      </rPr>
      <t>Does your application support customization of the user interface</t>
    </r>
  </si>
  <si>
    <r>
      <rPr>
        <b/>
        <sz val="10"/>
        <rFont val="Arial"/>
        <family val="2"/>
      </rPr>
      <t>Integration Dependencies</t>
    </r>
  </si>
  <si>
    <r>
      <rPr>
        <sz val="10"/>
        <rFont val="Arial"/>
        <family val="2"/>
      </rPr>
      <t>Does your application require installation of 3rd party applications (e.g. java)</t>
    </r>
  </si>
  <si>
    <r>
      <rPr>
        <sz val="10"/>
        <rFont val="Arial"/>
        <family val="2"/>
      </rPr>
      <t>Clarify required 3rd party installations</t>
    </r>
  </si>
  <si>
    <r>
      <rPr>
        <sz val="10"/>
        <rFont val="Arial"/>
        <family val="2"/>
      </rPr>
      <t>Are there user permissions necessary to install or use the 3rd party applications</t>
    </r>
  </si>
  <si>
    <t>Does your application integrate with Microsoft Exchange 2007</t>
  </si>
  <si>
    <t>Does your application integrate with Microsoft Office 365</t>
  </si>
  <si>
    <r>
      <rPr>
        <sz val="10"/>
        <rFont val="Arial"/>
        <family val="2"/>
      </rPr>
      <t>Does your application support Microsoft SQL Server 2005 (SP2)</t>
    </r>
  </si>
  <si>
    <r>
      <rPr>
        <sz val="10"/>
        <rFont val="Arial"/>
        <family val="2"/>
      </rPr>
      <t>Does your application support Microsoft SQL Server 2008 R2</t>
    </r>
  </si>
  <si>
    <r>
      <rPr>
        <sz val="10"/>
        <rFont val="Arial"/>
        <family val="2"/>
      </rPr>
      <t>Does your application require Microsoft Internet Information
Server (IIS)</t>
    </r>
  </si>
  <si>
    <t xml:space="preserve">Ability to interface with third party middleware that can connect CMMS to BIM </t>
  </si>
  <si>
    <t>Each Columbia student, faculty and staff have a unique user ID called a UNI. Columbia University uses a login authentication called "WIND". WIND allows web application developers to confirm a visitor's affiliation with Columbia without ever directly requesting a Columbia password. In order to authenticate, the visitor is redirected to Columbia's central secure web server. This link provides detailed information about implementation WIND. http://cuit.columbia.edu/wind-authentication-client-guide . We would want to map the WIND credentials to the user account in the application.</t>
  </si>
  <si>
    <t>Ability to integrate with Columbia University's LDAP server with the client/tenant lookup in the application. If a client/tenant does not exist in the lookup field, a call to the Columbia University LDAP server will be initiated.</t>
  </si>
  <si>
    <t>We have a third party vendor (StoreRoom Solutions) who maintains our material inventory. Interface should be able to import StoreRoom Solutions inventory into the CMMS application with inventory description, part number, price, quantity, as some of the imported fields. We should be able to pick this StoreRoom inventory from the work order module.</t>
  </si>
  <si>
    <t>Interface between the CMMS application and our IWMS system (IBM Tririga). Ability to integrate and maintain location hierarchy from Tririga (Campus/Building/Floor/Room) also, department and people</t>
  </si>
  <si>
    <t>Synchronize work order information between CMMS application and our Condition Assessment application (This can include repairs to equipment, carpet replacement, etc.)</t>
  </si>
  <si>
    <t>Outbound interface from CMMS application to our internal data warehouse for custom reporting. Tables/fields exported will be defined in the scope of work.</t>
  </si>
  <si>
    <t>Residential Tenant Management System</t>
  </si>
  <si>
    <t>?</t>
  </si>
  <si>
    <t>Interface to update CMMS application with data from our timekeeping system (Kronos). We want the ability to feed the CMMS with the following information from Kronos. Facilities employee information (Name, PeopleSoft ID, Contact Info, Job Title, Weekly schedule, Wage rates, Supervisor, Punch In/Out)</t>
  </si>
  <si>
    <t>I think this should be part of the base product?</t>
  </si>
  <si>
    <t>Ability to view 2D floor plans in the CMMS application for equipment locations, room locations, people locations, etc. Floor plans should be tied to the CMMS location hierarchy. Ability to trigger work orders by selecting room, equipment on floor plan.</t>
  </si>
  <si>
    <t>We have numerous Building Management Systems controllers that we want to import data (meter info, motor rpm's, etc.) from and into the CMMS application. This data can then be used for scheduling PM work for each piece of equipment. The controller data can also be used for reporting</t>
  </si>
  <si>
    <t>Ability to drill down to building/property from a GIS map of the campus. Also be able to pin work order locations on the GIS map.</t>
  </si>
  <si>
    <t>This is part of Interdepartmental Department Chargebacks. We need the ability for the CMMS application to notify us when the chart string account information entered is missing, incorrect.</t>
  </si>
  <si>
    <t>9. BIM Integration</t>
  </si>
  <si>
    <t>Support for importing BIM data into and exporting from CMMS application</t>
  </si>
  <si>
    <t>3D display of BIM data in context with CMMS application</t>
  </si>
  <si>
    <t>Needs to support COBIE standard (Construction Operations Building Information Exchange)</t>
  </si>
  <si>
    <t>BIM model data to be imported into CMMS ( locations, assets, systems, people)</t>
  </si>
  <si>
    <t>The BIM model may be used as an asset selection lookup anywhere in CMMS application that an asset look-up menu appears.</t>
  </si>
  <si>
    <t>The BIM model may be used to select a set of assets to add to a work order or service request</t>
  </si>
  <si>
    <t>Create work orders and service requests directly out of the BIM model</t>
  </si>
  <si>
    <t>Search for work orders, pm work from within the BIM model.</t>
  </si>
  <si>
    <t>Mohammad to get CAS requirements from CUIT</t>
  </si>
  <si>
    <t>Ability to pass work order information to our Capital Project System (Oracle Unifier) for work assoicated with Capital Projects. This will include the following information-Work Order #, Building, Floor and/or Room #, Amount, Description, Credit Acct, Debit Acct, Requestor UNI, Request Date, Work Order Completion Date, Webpage hyperlink.</t>
  </si>
  <si>
    <t xml:space="preserve">The CMMS application needs to support our PeopleSoft Chart of Accounts (chart string). When a work order is marked billable, we need to capture the departments chart string information which then gets feed to our PeopleSoft accounting system when the work order is closed. This will allow us to bill clients for the work performed by Facilities. </t>
  </si>
  <si>
    <t>Nedd to be discussed with Mark</t>
  </si>
  <si>
    <t>1) Receiving work requests from tenants and providing information on work performed
2) Tenant information in Residential Housing Portfolio
3) Space Information (Building, Apartments, Units, Type of Units, Occupied, Vacant, Offilne, etc)</t>
  </si>
  <si>
    <t xml:space="preserve">Vpay system allows 3rd party vendors to suhbmit invoices electronically. These invocies should be linked to a WO at the time of submittal. These invocies should be feed to CMMS for approval and payment toapproval. After final approval, an invocie feed should be sent to the PeopleSoft system for payment. </t>
  </si>
  <si>
    <t>This should part of the functional requirements for Asset Management</t>
  </si>
  <si>
    <t>Discuss with Group</t>
  </si>
  <si>
    <t>AutoCAD</t>
  </si>
  <si>
    <t>Add the list of BMS systems</t>
  </si>
  <si>
    <t>Discuss with Fred</t>
  </si>
  <si>
    <t>This should part of the functional requirements for Reporting</t>
  </si>
  <si>
    <t>Text</t>
  </si>
  <si>
    <t>Response Type</t>
  </si>
  <si>
    <t>Character Count</t>
  </si>
  <si>
    <t>Response 
500 Character Maximum</t>
  </si>
  <si>
    <t>YES</t>
  </si>
  <si>
    <t>NO</t>
  </si>
  <si>
    <t>NOT Avail</t>
  </si>
  <si>
    <t>Respondent:</t>
  </si>
  <si>
    <t xml:space="preserve"> Attachment</t>
  </si>
  <si>
    <t>(Enter Respondent's name above)</t>
  </si>
  <si>
    <t>Company/Organization/Institution Name:</t>
  </si>
  <si>
    <t>Contact Name - Name of the individual UA can contact regarding the project</t>
  </si>
  <si>
    <t>Telephone</t>
  </si>
  <si>
    <t>Email Address</t>
  </si>
  <si>
    <t>Address</t>
  </si>
  <si>
    <t>Brief overview and scope of the projects</t>
  </si>
  <si>
    <t>Timeframe</t>
  </si>
  <si>
    <t>Major goals and outcomes</t>
  </si>
  <si>
    <t>Exception Tab</t>
  </si>
  <si>
    <t>ITEM #</t>
  </si>
  <si>
    <t>RFP  Reference (page number, section number, paragraph)</t>
  </si>
  <si>
    <t>Specific RFP Language</t>
  </si>
  <si>
    <t>Comments</t>
  </si>
  <si>
    <t>Assumption  Tab</t>
  </si>
  <si>
    <t>Description</t>
  </si>
  <si>
    <t>Unit Price</t>
  </si>
  <si>
    <t>Quantity</t>
  </si>
  <si>
    <t>Total</t>
  </si>
  <si>
    <t>ASUMPTIONS ITEMS TOTAL</t>
  </si>
  <si>
    <t>Text Response Only
 200 Character Maximum</t>
  </si>
  <si>
    <t>References Tab</t>
  </si>
  <si>
    <t xml:space="preserve">Respondent: </t>
  </si>
  <si>
    <t>SPECIFICATIONS / GOALS AND DELIVERABLES TAB</t>
  </si>
  <si>
    <r>
      <rPr>
        <b/>
        <sz val="11"/>
        <color theme="1"/>
        <rFont val="Times New Roman"/>
        <family val="1"/>
      </rPr>
      <t>Instructions:</t>
    </r>
    <r>
      <rPr>
        <sz val="11"/>
        <color theme="1"/>
        <rFont val="Times New Roman"/>
        <family val="1"/>
      </rPr>
      <t xml:space="preserve"> 
Enter Respondent's name in the space above  (yellow highlight).  
If pricing is dependent on any assumptions that are not specifically stated on the Official Bid Price Sheet (reference Section 3 Costs/Pricing), please list those assumptions accordingly on this spreadsheet and show detailed pricing.  Any additional pricing lists should remain attached to the Official Bid Price Sheet for purposes of accurate evaluation.  
If additional rows are required, copy  and insert copied cells/rows above final total.</t>
    </r>
  </si>
  <si>
    <r>
      <t xml:space="preserve">
Instructions:  
Ente</t>
    </r>
    <r>
      <rPr>
        <sz val="11"/>
        <rFont val="Times New Roman"/>
        <family val="1"/>
      </rPr>
      <t>r Respondent's name in the space above  (yellow highlight).
Reference Section 10.3 of this RFP. Any exceptions to any of the terms, conditions, specifications, protocols, and/or other requirements listed in this RFP must be clearly noted by reference to the page number, section, or other identifying reference in this RFP. All information regarding such exceptions to content or requirements must be noted in the same sequence as its appearance in this RFP in the format provided below (yellow highlights).   
If additional rows are required, copy and insert copied rows and add item numbers.</t>
    </r>
  </si>
  <si>
    <r>
      <t xml:space="preserve">Instructions:  </t>
    </r>
    <r>
      <rPr>
        <sz val="11"/>
        <color theme="1"/>
        <rFont val="Times New Roman"/>
        <family val="1"/>
      </rPr>
      <t>Enter the Respondent Name in the space above (yellow highlight).  
Reference Section 4 of this RFP.  Respondents shall submit, as part of the Proposal,  reference information for a minimum of three (3) major data integration projects.  
Use the Response Column to provide a brief text response, not greater than 200 characters including spaces.
The information should include the following detail:</t>
    </r>
  </si>
  <si>
    <t xml:space="preserve">APPENDIX II   Response Template  </t>
  </si>
  <si>
    <t>APPENDIX II RESPONSE TEMPLATE</t>
  </si>
  <si>
    <t>Respond / Address to the following items.</t>
  </si>
  <si>
    <t xml:space="preserve">See Explanation Y/N </t>
  </si>
  <si>
    <t>Identify the supplied System Solution’s software modules, system architecture and development tools</t>
  </si>
  <si>
    <t>Identify the recommended deployment architecture for the System Solution: onsite hosted virtualized server, in the cloud, or a combination thereof</t>
  </si>
  <si>
    <t>Text and/or Attachment</t>
  </si>
  <si>
    <t>Please indicate where modules are available “out of the box” versus modules that would primarily require custom development or 3rd party solutions</t>
  </si>
  <si>
    <t>Identify other software (e.g. java) that is required for the System Solution.</t>
  </si>
  <si>
    <t>Identify software licenses that are required for the System Solution</t>
  </si>
  <si>
    <t>Identify the recommended hardware for all environments, including test, training, production, and disaster recovery for the System Solution.</t>
  </si>
  <si>
    <t>Describe any Application Programming Interfaces (API) that are available with your application</t>
  </si>
  <si>
    <t>Identify any browsers needed to access System Solution (Chrome, Firefox, IE, etc.)</t>
  </si>
  <si>
    <t>Identify any modules or plugins required to be installed on an end user’s computer / browser</t>
  </si>
  <si>
    <t>Describe how System Solution handles authentication of users (AD, CAS, LDAP, etc.)</t>
  </si>
  <si>
    <t>Identify any additional recommended operating environments: production, test, training, disaster recovery, etc.</t>
  </si>
  <si>
    <t>Describe how the System Solution complies with UA mandated security protocols and standards that apply</t>
  </si>
  <si>
    <t>Provide examples of the user interface</t>
  </si>
  <si>
    <t>Describe your future direction and plans for the software</t>
  </si>
  <si>
    <t>Describe your approach to writing and managing interfaces</t>
  </si>
  <si>
    <t>Identify existing functional deficiencies based on the scope and requirements</t>
  </si>
  <si>
    <t>Describe the required skills needed to technically support and maintain the system</t>
  </si>
  <si>
    <t>Describe your upgrade policies, frequencies and costs</t>
  </si>
  <si>
    <t>Include samples of 3-5 energy / utility reports that are generated through your System Solution</t>
  </si>
  <si>
    <t>Attachment</t>
  </si>
  <si>
    <t>Describe software licensing (server, user, processor based, etc.)</t>
  </si>
  <si>
    <t>Define the provisions of the warranty regarding response time for service and support.</t>
  </si>
  <si>
    <t>Define the provisions of the warranty regarding system up time including maintenance windows.</t>
  </si>
  <si>
    <t>Outline the standard or proposed plan of action for correcting problems during the warranty period.</t>
  </si>
  <si>
    <t>Itemize any components, services, and labor that are excluded from warranty.</t>
  </si>
  <si>
    <t>Provide your recommendation on Redundancy and Business Continuity/Disaster Recovery to provide full recovery</t>
  </si>
  <si>
    <t>Describe your data storage and archiving capabilities</t>
  </si>
  <si>
    <t>Required system capacity - recommend the hardware solution to handle the transaction and user load based on the information provided in this RFP</t>
  </si>
  <si>
    <t>Describe the application architecture – multi-tier distributed system architecture where screens, report and transactions are provided through a web browser or other technology. Please also indicate the primary programming language(s) used within the proposed solution (e.g. .NET, C++, Java, etc.)</t>
  </si>
  <si>
    <t>Describe presentation architecture –  technology such as browser based, thin-client, smart-client; client server; etc.</t>
  </si>
  <si>
    <t>Describe Application configuration and support components provided – (application development tool kit, load testing, automated scheduling, utilities to monitor resource utilization, web development tool kit, report generation scripts, audit and system logging, migration/change control tools, etc.)</t>
  </si>
  <si>
    <t>Describe Database architecture</t>
  </si>
  <si>
    <t>Describe Database performance and optimization – load balancing and/or clustering ability for extended scalability and performance</t>
  </si>
  <si>
    <t>Describe Database integrity – audit tracking within the database, logging options, record locking, etc.</t>
  </si>
  <si>
    <t>Server architecture – include a full description of the recommended and supported hardware solutions for all environments such as test, training, disaster recovery, production, etc. In addition to providing the “Recommended System Requirements”, please also provide the “Minimum System Requirements” for each environment needed by the UA to achieve the requirements detailed in this RFP</t>
  </si>
  <si>
    <t>Network architecture – include the preferred network topology, hardware and software required to achieve this architecture</t>
  </si>
  <si>
    <t>Configuration tool kit – describe any included Database Configuration Tools, Business Process Management Tools, User Interface Management Tools, etc.</t>
  </si>
  <si>
    <t>Any applicable system diagrams to more clearly explain requirements and options</t>
  </si>
  <si>
    <t>End user experience – include expected response time benchmark test results based on recommended configuration</t>
  </si>
  <si>
    <t>3. System Description and Functionality</t>
  </si>
  <si>
    <t>4. Detailed Technical Description</t>
  </si>
  <si>
    <t>(Enter Respondent's Name Above)</t>
  </si>
  <si>
    <t>Fundamental and Additional Requirements - Tab 1</t>
  </si>
  <si>
    <t>1. Fundamental System Solution Requirements</t>
  </si>
  <si>
    <t>These are features that will be expected in the basic package of the System Solution.</t>
  </si>
  <si>
    <t>Meets Requirement (Y/N)</t>
  </si>
  <si>
    <t>Meets with Additional Configuration (Y/N)</t>
  </si>
  <si>
    <t>Feature Not Available</t>
  </si>
  <si>
    <t>Provide Clarification if proposing configuration/workaround
200 Character Maximum</t>
  </si>
  <si>
    <t>Comment
200 Character Maximum</t>
  </si>
  <si>
    <t>See Explanation (Y/N)</t>
  </si>
  <si>
    <r>
      <rPr>
        <b/>
        <sz val="11"/>
        <color theme="1"/>
        <rFont val="Times New Roman"/>
        <family val="1"/>
      </rPr>
      <t>Data Validation:</t>
    </r>
    <r>
      <rPr>
        <sz val="11"/>
        <color theme="1"/>
        <rFont val="Times New Roman"/>
        <family val="1"/>
      </rPr>
      <t xml:space="preserve">  Ability to audit automatically and immediately check each bill upon entry or import to verify accuracy and flag potential problems</t>
    </r>
  </si>
  <si>
    <r>
      <rPr>
        <b/>
        <sz val="11"/>
        <color theme="1"/>
        <rFont val="Times New Roman"/>
        <family val="1"/>
      </rPr>
      <t>Data Correction:</t>
    </r>
    <r>
      <rPr>
        <sz val="11"/>
        <color theme="1"/>
        <rFont val="Times New Roman"/>
        <family val="1"/>
      </rPr>
      <t xml:space="preserve">  Ability to modify sub meter data prior to billing, especially if a meter has failed/offline and needs to be estimated or corrected. Ability to modify manually entered or electronically imported utility bills</t>
    </r>
  </si>
  <si>
    <r>
      <rPr>
        <b/>
        <sz val="11"/>
        <rFont val="Times New Roman"/>
        <family val="1"/>
      </rPr>
      <t>Monthly accounting closeout:</t>
    </r>
    <r>
      <rPr>
        <sz val="11"/>
        <rFont val="Times New Roman"/>
        <family val="1"/>
      </rPr>
      <t xml:space="preserve">  Ability to show user whether all A/P bills have been processed for an accounting month and itemize those outstanding.  This tells the user whether it is time to send bills to Accounting for processing to campus and collection of A/R charges</t>
    </r>
  </si>
  <si>
    <r>
      <rPr>
        <b/>
        <sz val="11"/>
        <color theme="1"/>
        <rFont val="Times New Roman"/>
        <family val="1"/>
      </rPr>
      <t>Software interface:</t>
    </r>
    <r>
      <rPr>
        <sz val="11"/>
        <color theme="1"/>
        <rFont val="Times New Roman"/>
        <family val="1"/>
      </rPr>
      <t xml:space="preserve">  Ability to interface with various forms of software and data providers to reduce need for users to enter and track the same data more than once</t>
    </r>
  </si>
  <si>
    <t>JCI Metasys</t>
  </si>
  <si>
    <t>Schneider SPM</t>
  </si>
  <si>
    <r>
      <rPr>
        <b/>
        <sz val="11"/>
        <color theme="1"/>
        <rFont val="Times New Roman"/>
        <family val="1"/>
      </rPr>
      <t>Web Reporting:</t>
    </r>
    <r>
      <rPr>
        <sz val="11"/>
        <color theme="1"/>
        <rFont val="Times New Roman"/>
        <family val="1"/>
      </rPr>
      <t xml:space="preserve">   Provide ability to access data through URL to allow users to access data from any location</t>
    </r>
  </si>
  <si>
    <t>1.10</t>
  </si>
  <si>
    <r>
      <rPr>
        <b/>
        <sz val="11"/>
        <color theme="1"/>
        <rFont val="Times New Roman"/>
        <family val="1"/>
      </rPr>
      <t>Exporting of Data and Charts:</t>
    </r>
    <r>
      <rPr>
        <sz val="11"/>
        <color theme="1"/>
        <rFont val="Times New Roman"/>
        <family val="1"/>
      </rPr>
      <t xml:space="preserve">  User should be able to save graphic images such as jpeg, png and PDF as well as export tabular data to MS Excel files, and CSV</t>
    </r>
  </si>
  <si>
    <r>
      <rPr>
        <b/>
        <sz val="11"/>
        <color theme="1"/>
        <rFont val="Times New Roman"/>
        <family val="1"/>
      </rPr>
      <t>Security:</t>
    </r>
    <r>
      <rPr>
        <sz val="11"/>
        <color theme="1"/>
        <rFont val="Times New Roman"/>
        <family val="1"/>
      </rPr>
      <t xml:space="preserve">  Provide security in adherence to industry best practice</t>
    </r>
  </si>
  <si>
    <t>2. Additional System Solution Capabilities and Functionality</t>
  </si>
  <si>
    <t>The preferred System Solution may also have the following features</t>
  </si>
  <si>
    <t>Capable of displaying, analyzing and reporting on multiple data trends such as temperature, and consumption such as electricity, gas or water</t>
  </si>
  <si>
    <t xml:space="preserve">Capable of normalizing and referencing energy flows to parameters such as weather, facility size, occupancy, production, etc. </t>
  </si>
  <si>
    <t>Capable to integrate Degree Day analysis to provide the user the choice to analyze the effect of weather on a building’s heating and cooling needs.  Degree day analysis is useful in normalizing energy flows and forecasting future energy needs</t>
  </si>
  <si>
    <t>Ability to allow users to create a projected budget and track consumption based on historical usage and develop projections based upon a model that allows the adjustment of variables that impact the model, such as cost, consumption, heating degree days (hours), cooling degree days (hours), temperatures, occupancy, building operating hours, holiday schedules, sunrise/sunset, and ability to interface and retrieve values / set points from building and process automation platforms</t>
  </si>
  <si>
    <t>Capability to allow for custom dashboard reporting of budget or target set points that can be viewed at any chosen frequency level.  These should allow the user to promptly identify at a glance any budget or target overruns</t>
  </si>
  <si>
    <t>Point-and-click Navigation.  User interface should be graphically based and allow users to access graphics for loads and geographic areas using point-and-click “Drill Down” navigation</t>
  </si>
  <si>
    <t xml:space="preserve">Capability to create and display customized dashboard reports.  Data accessible on user demand or through automated pushes via email, etc. on a predefined schedule  </t>
  </si>
  <si>
    <t>Ability for users to save and recall custom reports for later use and editing</t>
  </si>
  <si>
    <t xml:space="preserve">Ability to provide carbon emission accounting </t>
  </si>
  <si>
    <t>2.10</t>
  </si>
  <si>
    <t>Ability to automate the University's Sustainable Energy Efficient Buildings Program benchmarking compliance and with direct entries to the Energy Star Portfolio Manager.  Additional variability of benchmarking is also a desired feature whereupon the UA may compare buildings, clusters of buildings, or building types for comparison of energy, utilities, and/or greenhouse gas emissions</t>
  </si>
  <si>
    <t xml:space="preserve">Ability to accommodate IPMVP-compliant Measurement &amp; Verification functionality </t>
  </si>
  <si>
    <t>Ability to consolidate historical energy usage, environmental parameters, and production information into one data warehouse and provide comparison of usage and expense across the portfolio</t>
  </si>
  <si>
    <t>Role based interface.  User interface should vary based on viewing privileges specified by system administrator</t>
  </si>
  <si>
    <t>View and Configure Reports.  Users should be able to run preconfigured reports, to view report results, and to customize report configuration to show data of interest</t>
  </si>
  <si>
    <t>Tridium Niagara</t>
  </si>
  <si>
    <t>Fundamental and Additional Requirements -  Clarification and Comment (Tab 1)</t>
  </si>
  <si>
    <t>Functional &amp; Technical Description - Responses  (Tab 2)</t>
  </si>
  <si>
    <t>Question #</t>
  </si>
  <si>
    <t>Provide Clarification if proposing configuration/workaround
500 Character Maximum</t>
  </si>
  <si>
    <t>Comment
500 Character Maximum</t>
  </si>
  <si>
    <r>
      <rPr>
        <b/>
        <sz val="11"/>
        <color theme="1"/>
        <rFont val="Times New Roman"/>
        <family val="1"/>
      </rPr>
      <t xml:space="preserve">Interval Data: </t>
    </r>
    <r>
      <rPr>
        <sz val="11"/>
        <color theme="1"/>
        <rFont val="Times New Roman"/>
        <family val="1"/>
      </rPr>
      <t xml:space="preserve"> Ability to record data from sources. Examples include, but not limited to, JCI Metasys, Schneider SPM and Tridium Niagara for use in billing or data analytics</t>
    </r>
  </si>
  <si>
    <t>Explanation - Tab 6</t>
  </si>
  <si>
    <t/>
  </si>
  <si>
    <r>
      <t xml:space="preserve">Instructions:  
</t>
    </r>
    <r>
      <rPr>
        <sz val="11"/>
        <color theme="1"/>
        <rFont val="Times New Roman"/>
        <family val="1"/>
      </rPr>
      <t xml:space="preserve">- This  Explanation Tab 6  should be used to provide additional explanations (if any) for any questions for which a "See Explanation - Yes" response  was given.  Explanations must be numbered to correspond to the question to which they pertain and explanations should be  limited to 500 characters or less.  </t>
    </r>
  </si>
  <si>
    <r>
      <rPr>
        <b/>
        <sz val="11"/>
        <color theme="1"/>
        <rFont val="Times New Roman"/>
        <family val="1"/>
      </rPr>
      <t xml:space="preserve">Log In and Log Out:  </t>
    </r>
    <r>
      <rPr>
        <sz val="11"/>
        <color theme="1"/>
        <rFont val="Times New Roman"/>
        <family val="1"/>
      </rPr>
      <t>System Solution should accomodate single sign on through Microsoft Active Directory, or equal, to allow users to access system with valid UA credentials</t>
    </r>
  </si>
  <si>
    <r>
      <rPr>
        <b/>
        <sz val="11"/>
        <rFont val="Times New Roman"/>
        <family val="1"/>
      </rPr>
      <t xml:space="preserve">Billing: </t>
    </r>
    <r>
      <rPr>
        <sz val="11"/>
        <rFont val="Times New Roman"/>
        <family val="1"/>
      </rPr>
      <t xml:space="preserve"> Ability to accommodate manual entry of utility bills, import utility bills provided in electronic form, or to scan and OCR paper bills.  Ability to import submeter readings and accommodate changes or corrections to imported readings.  Unlimited provisions for allocating or splitting bills, creating master accounts from multiple utility vendor bills or connected submeters for the purpose of generating a unit cost for customer bills.</t>
    </r>
  </si>
  <si>
    <r>
      <rPr>
        <b/>
        <sz val="11"/>
        <rFont val="Times New Roman"/>
        <family val="1"/>
      </rPr>
      <t xml:space="preserve">Internal Cost Recovery: </t>
    </r>
    <r>
      <rPr>
        <sz val="11"/>
        <rFont val="Times New Roman"/>
        <family val="1"/>
      </rPr>
      <t xml:space="preserve"> Flexibility to add O&amp;M and other "fees" to bills.</t>
    </r>
  </si>
  <si>
    <r>
      <rPr>
        <b/>
        <sz val="11"/>
        <color theme="1"/>
        <rFont val="Times New Roman"/>
        <family val="1"/>
      </rPr>
      <t>Reporting:</t>
    </r>
    <r>
      <rPr>
        <sz val="11"/>
        <color theme="1"/>
        <rFont val="Times New Roman"/>
        <family val="1"/>
      </rPr>
      <t xml:space="preserve">   Provide easy to use reports of historical cost and consumption with user-defined groups such as building, user group (Education and General, Athletics, Dining, Housing, etc.), utility account number, cost center number, specific rate tariff, or other criteria stored in the database but not listed here; user shall have ability to define the date range of reporting period.  </t>
    </r>
    <r>
      <rPr>
        <sz val="11"/>
        <color rgb="FFFF0000"/>
        <rFont val="Times New Roman"/>
        <family val="1"/>
      </rPr>
      <t xml:space="preserve"> </t>
    </r>
    <r>
      <rPr>
        <sz val="11"/>
        <rFont val="Times New Roman"/>
        <family val="1"/>
      </rPr>
      <t xml:space="preserve">Reference  </t>
    </r>
    <r>
      <rPr>
        <b/>
        <sz val="11"/>
        <rFont val="Times New Roman"/>
        <family val="1"/>
      </rPr>
      <t xml:space="preserve">ATTACHMENTS  1-6 Samples </t>
    </r>
    <r>
      <rPr>
        <sz val="11"/>
        <rFont val="Times New Roman"/>
        <family val="1"/>
      </rPr>
      <t xml:space="preserve">(for informational purposes only </t>
    </r>
    <r>
      <rPr>
        <sz val="11"/>
        <color rgb="FFFF0000"/>
        <rFont val="Times New Roman"/>
        <family val="1"/>
      </rPr>
      <t xml:space="preserve"> </t>
    </r>
    <r>
      <rPr>
        <sz val="11"/>
        <rFont val="Times New Roman"/>
        <family val="1"/>
      </rPr>
      <t>fo</t>
    </r>
    <r>
      <rPr>
        <sz val="11"/>
        <color theme="1"/>
        <rFont val="Times New Roman"/>
        <family val="1"/>
      </rPr>
      <t>r samples of reports generated from current software or tracked separately)</t>
    </r>
  </si>
  <si>
    <r>
      <t xml:space="preserve">Instructions:  </t>
    </r>
    <r>
      <rPr>
        <sz val="11"/>
        <color theme="1"/>
        <rFont val="Times New Roman"/>
        <family val="1"/>
      </rPr>
      <t>Enter the Respondent Name in the space above (yellow highlight).
- Respondents shall submit responses to all the Section 14.1 questions below using this Response Template. 
- Respondents may provide additional information as to how their solution complies.  If a Respondent only partially meets a requirement by the project completion date but will be fully met  at a later date, the section must be marked as Meets with Additional Configuration.  For sections marked as Meets with Additional Configuration,  Respondents must describe how and when their solution will be fully compliant.  If a Respondent’s solution does not fully meet a requirement and future compliance is not planned, the section must be marked as Feature Not Available.  If an item requires a more detailed description please respond in the comment column. 
- Use the Clarification and Comment Columns to provide  brief explanations. However if the length of the Clarifications and Comments  are  greater than 200  characters including spaces,  use the "Explanation Tab 6" to provide your detailed explanation. Please note,  the  Explanation worksheet is limited to 500 characters or less per explanation.</t>
    </r>
    <r>
      <rPr>
        <b/>
        <sz val="11"/>
        <color theme="1"/>
        <rFont val="Times New Roman"/>
        <family val="1"/>
      </rPr>
      <t xml:space="preserve">
</t>
    </r>
  </si>
  <si>
    <r>
      <t xml:space="preserve">Instructions: 
</t>
    </r>
    <r>
      <rPr>
        <sz val="11"/>
        <color theme="1"/>
        <rFont val="Times New Roman"/>
        <family val="1"/>
      </rPr>
      <t xml:space="preserve">-Respondents shall submit responses to all the Section 14.1 questions below using this Response Template. 
-Responses to the section below must be provided as per the Response Type column. 
-If a Item is not available please note that in the Response column  - Item not Available
-Use the Response Column to provide a brief response. However if the length of the response  is greater than 500 characters including spaces, you must use the "Explanation Tab 6" to provide your detailed explanation. Please note,  the  Explanation worksheet is limited to 500 characters or less per explanation.
</t>
    </r>
  </si>
  <si>
    <r>
      <t xml:space="preserve">University of Arkansas - Fayetteville
Facilities Management Utility Operations
Database Historian and Integration Services
</t>
    </r>
    <r>
      <rPr>
        <b/>
        <sz val="11"/>
        <rFont val="Times New Roman"/>
        <family val="1"/>
      </rPr>
      <t>RFP No. 09092024</t>
    </r>
    <r>
      <rPr>
        <b/>
        <sz val="11"/>
        <color theme="1"/>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</si>
</sst>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mm/dd/yy;@"/>
    <numFmt numFmtId="165" formatCode="0.0"/>
    <numFmt numFmtId="166" formatCode="mm/dd/yy"/>
    <numFmt numFmtId="167" formatCode="#,##0;\-#,##0;&quot;-&quot;"/>
  </numFmts>
  <fonts count="60" x14ac:knownFonts="1">
    <font>
      <sz val="11"/>
      <color theme="1"/>
      <name val="Calibri"/>
      <family val="2"/>
      <scheme val="minor"/>
    </font>
    <font>
      <b/>
      <sz val="11"/>
      <color theme="1"/>
      <name val="Calibri"/>
      <family val="2"/>
      <scheme val="minor"/>
    </font>
    <font>
      <sz val="10"/>
      <color rgb="FF000000"/>
      <name val="Arial"/>
      <family val="2"/>
    </font>
    <font>
      <sz val="10"/>
      <name val="Arial"/>
      <family val="2"/>
    </font>
    <font>
      <b/>
      <sz val="10"/>
      <name val="Arial"/>
      <family val="2"/>
    </font>
    <font>
      <sz val="11"/>
      <color rgb="FFFF0000"/>
      <name val="Calibri"/>
      <family val="2"/>
      <scheme val="minor"/>
    </font>
    <font>
      <sz val="11"/>
      <color theme="0"/>
      <name val="Calibri"/>
      <family val="2"/>
      <scheme val="minor"/>
    </font>
    <font>
      <sz val="11"/>
      <color theme="1"/>
      <name val="Calibri"/>
      <family val="2"/>
      <scheme val="minor"/>
    </font>
    <font>
      <sz val="12"/>
      <color theme="1"/>
      <name val="Calibri"/>
      <family val="2"/>
      <scheme val="minor"/>
    </font>
    <font>
      <b/>
      <sz val="12"/>
      <name val="Arial"/>
      <family val="2"/>
    </font>
    <font>
      <sz val="11"/>
      <color indexed="8"/>
      <name val="Calibri"/>
      <family val="2"/>
    </font>
    <font>
      <sz val="11"/>
      <color indexed="9"/>
      <name val="Calibri"/>
      <family val="2"/>
    </font>
    <font>
      <sz val="11"/>
      <color indexed="20"/>
      <name val="Calibri"/>
      <family val="2"/>
    </font>
    <font>
      <sz val="10"/>
      <color indexed="8"/>
      <name val="Arial"/>
      <family val="2"/>
    </font>
    <font>
      <b/>
      <sz val="11"/>
      <color indexed="10"/>
      <name val="Calibri"/>
      <family val="2"/>
    </font>
    <font>
      <b/>
      <sz val="11"/>
      <color indexed="9"/>
      <name val="Calibri"/>
      <family val="2"/>
    </font>
    <font>
      <sz val="10"/>
      <name val="MS Serif"/>
      <family val="1"/>
    </font>
    <font>
      <sz val="10"/>
      <color indexed="16"/>
      <name val="MS Serif"/>
      <family val="1"/>
    </font>
    <font>
      <i/>
      <sz val="11"/>
      <color indexed="23"/>
      <name val="Calibri"/>
      <family val="2"/>
    </font>
    <font>
      <sz val="11"/>
      <color indexed="58"/>
      <name val="Calibri"/>
      <family val="2"/>
    </font>
    <font>
      <b/>
      <sz val="15"/>
      <color indexed="46"/>
      <name val="Calibri"/>
      <family val="2"/>
    </font>
    <font>
      <b/>
      <sz val="13"/>
      <color indexed="46"/>
      <name val="Calibri"/>
      <family val="2"/>
    </font>
    <font>
      <b/>
      <sz val="11"/>
      <color indexed="46"/>
      <name val="Calibri"/>
      <family val="2"/>
    </font>
    <font>
      <sz val="11"/>
      <color indexed="54"/>
      <name val="Calibri"/>
      <family val="2"/>
    </font>
    <font>
      <sz val="11"/>
      <color indexed="10"/>
      <name val="Calibri"/>
      <family val="2"/>
    </font>
    <font>
      <sz val="11"/>
      <color indexed="19"/>
      <name val="Calibri"/>
      <family val="2"/>
    </font>
    <font>
      <b/>
      <sz val="11"/>
      <color indexed="63"/>
      <name val="Calibri"/>
      <family val="2"/>
    </font>
    <font>
      <sz val="8"/>
      <name val="Helv"/>
    </font>
    <font>
      <b/>
      <sz val="8"/>
      <color indexed="8"/>
      <name val="Helv"/>
    </font>
    <font>
      <b/>
      <sz val="18"/>
      <color indexed="46"/>
      <name val="Cambria"/>
      <family val="2"/>
    </font>
    <font>
      <b/>
      <sz val="11"/>
      <color indexed="8"/>
      <name val="Calibri"/>
      <family val="2"/>
    </font>
    <font>
      <sz val="10"/>
      <name val="Times"/>
    </font>
    <font>
      <sz val="10"/>
      <name val="Times"/>
      <family val="1"/>
    </font>
    <font>
      <b/>
      <sz val="11.5"/>
      <name val="Times"/>
      <family val="1"/>
    </font>
    <font>
      <sz val="11"/>
      <color rgb="FFFF0000"/>
      <name val="Times New Roman"/>
      <family val="1"/>
    </font>
    <font>
      <sz val="11"/>
      <color theme="1"/>
      <name val="Times New Roman"/>
      <family val="1"/>
    </font>
    <font>
      <b/>
      <sz val="11"/>
      <color theme="1"/>
      <name val="Times New Roman"/>
      <family val="1"/>
    </font>
    <font>
      <b/>
      <sz val="11"/>
      <color theme="0"/>
      <name val="Times New Roman"/>
      <family val="1"/>
    </font>
    <font>
      <sz val="11"/>
      <name val="Times New Roman"/>
      <family val="1"/>
    </font>
    <font>
      <sz val="11"/>
      <color theme="0"/>
      <name val="Times New Roman"/>
      <family val="1"/>
    </font>
    <font>
      <sz val="11"/>
      <color theme="0"/>
      <name val="Symbol"/>
      <family val="1"/>
      <charset val="2"/>
    </font>
    <font>
      <sz val="8"/>
      <color theme="1"/>
      <name val="Calibri"/>
      <family val="2"/>
      <scheme val="minor"/>
    </font>
    <font>
      <sz val="10"/>
      <color theme="1"/>
      <name val="Calibri"/>
      <family val="2"/>
      <scheme val="minor"/>
    </font>
    <font>
      <b/>
      <sz val="14"/>
      <color theme="1"/>
      <name val="Times New Roman"/>
      <family val="1"/>
    </font>
    <font>
      <b/>
      <sz val="14"/>
      <name val="Times New Roman"/>
      <family val="1"/>
    </font>
    <font>
      <sz val="14"/>
      <color theme="1"/>
      <name val="Calibri"/>
      <family val="2"/>
      <scheme val="minor"/>
    </font>
    <font>
      <b/>
      <sz val="11"/>
      <name val="Times New Roman"/>
      <family val="1"/>
    </font>
    <font>
      <sz val="11"/>
      <color rgb="FF000000"/>
      <name val="Times New Roman"/>
      <family val="1"/>
    </font>
    <font>
      <sz val="14"/>
      <color theme="1"/>
      <name val="Times New Roman"/>
      <family val="1"/>
    </font>
    <font>
      <sz val="12"/>
      <color theme="1"/>
      <name val="Times New Roman"/>
      <family val="1"/>
    </font>
    <font>
      <sz val="11"/>
      <name val="Calibri"/>
      <family val="2"/>
      <scheme val="minor"/>
    </font>
    <font>
      <i/>
      <sz val="11"/>
      <color theme="1"/>
      <name val="Times New Roman"/>
      <family val="1"/>
    </font>
    <font>
      <b/>
      <sz val="14"/>
      <color theme="1"/>
      <name val="Calibri"/>
      <family val="2"/>
      <scheme val="minor"/>
    </font>
    <font>
      <b/>
      <sz val="12"/>
      <color theme="1"/>
      <name val="Times New Roman"/>
      <family val="1"/>
    </font>
    <font>
      <sz val="10"/>
      <color theme="0"/>
      <name val="Times New Roman"/>
      <family val="1"/>
    </font>
    <font>
      <sz val="10"/>
      <color theme="1"/>
      <name val="Times New Roman"/>
      <family val="1"/>
    </font>
    <font>
      <b/>
      <sz val="10"/>
      <color theme="1"/>
      <name val="Times New Roman"/>
      <family val="1"/>
    </font>
    <font>
      <b/>
      <sz val="10"/>
      <color theme="0"/>
      <name val="Times New Roman"/>
      <family val="1"/>
    </font>
    <font>
      <sz val="10"/>
      <color theme="0"/>
      <name val="Symbol"/>
      <family val="1"/>
      <charset val="2"/>
    </font>
    <font>
      <sz val="11"/>
      <color indexed="18"/>
      <name val="Times New Roman"/>
      <family val="1"/>
    </font>
  </fonts>
  <fills count="36">
    <fill>
      <patternFill patternType="none"/>
    </fill>
    <fill>
      <patternFill patternType="gray125"/>
    </fill>
    <fill>
      <patternFill patternType="solid">
        <fgColor theme="4" tint="0.79998168889431442"/>
        <bgColor theme="4" tint="0.79998168889431442"/>
      </patternFill>
    </fill>
    <fill>
      <patternFill patternType="solid">
        <fgColor rgb="FFFFFF00"/>
        <bgColor indexed="64"/>
      </patternFill>
    </fill>
    <fill>
      <patternFill patternType="solid">
        <fgColor theme="6" tint="0.59999389629810485"/>
        <bgColor indexed="64"/>
      </patternFill>
    </fill>
    <fill>
      <patternFill patternType="solid">
        <fgColor rgb="FFC0C0C0"/>
      </patternFill>
    </fill>
    <fill>
      <patternFill patternType="solid">
        <fgColor theme="0" tint="-0.34998626667073579"/>
        <bgColor theme="4" tint="0.79998168889431442"/>
      </patternFill>
    </fill>
    <fill>
      <patternFill patternType="solid">
        <fgColor theme="0" tint="-0.34998626667073579"/>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9" tint="0.39997558519241921"/>
        <bgColor indexed="64"/>
      </patternFill>
    </fill>
    <fill>
      <patternFill patternType="solid">
        <fgColor theme="4"/>
      </patternFill>
    </fill>
    <fill>
      <patternFill patternType="solid">
        <fgColor indexed="42"/>
      </patternFill>
    </fill>
    <fill>
      <patternFill patternType="solid">
        <fgColor indexed="29"/>
      </patternFill>
    </fill>
    <fill>
      <patternFill patternType="solid">
        <fgColor indexed="51"/>
      </patternFill>
    </fill>
    <fill>
      <patternFill patternType="solid">
        <fgColor indexed="55"/>
      </patternFill>
    </fill>
    <fill>
      <patternFill patternType="solid">
        <fgColor indexed="27"/>
      </patternFill>
    </fill>
    <fill>
      <patternFill patternType="solid">
        <fgColor indexed="45"/>
      </patternFill>
    </fill>
    <fill>
      <patternFill patternType="solid">
        <fgColor indexed="46"/>
      </patternFill>
    </fill>
    <fill>
      <patternFill patternType="solid">
        <fgColor indexed="53"/>
      </patternFill>
    </fill>
    <fill>
      <patternFill patternType="solid">
        <fgColor indexed="54"/>
      </patternFill>
    </fill>
    <fill>
      <patternFill patternType="solid">
        <fgColor indexed="49"/>
      </patternFill>
    </fill>
    <fill>
      <patternFill patternType="solid">
        <fgColor indexed="10"/>
      </patternFill>
    </fill>
    <fill>
      <patternFill patternType="solid">
        <fgColor indexed="14"/>
      </patternFill>
    </fill>
    <fill>
      <patternFill patternType="solid">
        <fgColor indexed="22"/>
      </patternFill>
    </fill>
    <fill>
      <patternFill patternType="solid">
        <fgColor indexed="43"/>
      </patternFill>
    </fill>
    <fill>
      <patternFill patternType="solid">
        <fgColor theme="0"/>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5" tint="0.39997558519241921"/>
        <bgColor rgb="FF1F497D"/>
      </patternFill>
    </fill>
    <fill>
      <patternFill patternType="solid">
        <fgColor theme="5" tint="0.39997558519241921"/>
        <bgColor indexed="64"/>
      </patternFill>
    </fill>
    <fill>
      <patternFill patternType="solid">
        <fgColor rgb="FFFFFF99"/>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4" tint="0.59999389629810485"/>
        <bgColor indexed="64"/>
      </patternFill>
    </fill>
  </fills>
  <borders count="96">
    <border>
      <left/>
      <right/>
      <top/>
      <bottom/>
      <diagonal/>
    </border>
    <border>
      <left/>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style="thin">
        <color theme="4" tint="0.39997558519241921"/>
      </right>
      <top/>
      <bottom style="thin">
        <color theme="4" tint="0.39997558519241921"/>
      </bottom>
      <diagonal/>
    </border>
    <border>
      <left style="thin">
        <color rgb="FF000000"/>
      </left>
      <right/>
      <top style="thin">
        <color rgb="FF000000"/>
      </top>
      <bottom style="thin">
        <color rgb="FF000000"/>
      </bottom>
      <diagonal/>
    </border>
    <border>
      <left style="thin">
        <color auto="1"/>
      </left>
      <right style="thin">
        <color auto="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4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6"/>
      </top>
      <bottom style="double">
        <color indexed="46"/>
      </bottom>
      <diagonal/>
    </border>
    <border>
      <left style="thin">
        <color auto="1"/>
      </left>
      <right style="thin">
        <color auto="1"/>
      </right>
      <top/>
      <bottom style="medium">
        <color auto="1"/>
      </bottom>
      <diagonal/>
    </border>
    <border>
      <left style="thin">
        <color auto="1"/>
      </left>
      <right style="thin">
        <color auto="1"/>
      </right>
      <top style="medium">
        <color theme="1"/>
      </top>
      <bottom style="medium">
        <color theme="1"/>
      </bottom>
      <diagonal/>
    </border>
    <border>
      <left style="thin">
        <color auto="1"/>
      </left>
      <right style="thin">
        <color auto="1"/>
      </right>
      <top style="medium">
        <color auto="1"/>
      </top>
      <bottom style="medium">
        <color auto="1"/>
      </bottom>
      <diagonal/>
    </border>
    <border>
      <left/>
      <right/>
      <top/>
      <bottom style="medium">
        <color auto="1"/>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style="medium">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indexed="64"/>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top style="medium">
        <color auto="1"/>
      </top>
      <bottom style="thin">
        <color indexed="64"/>
      </bottom>
      <diagonal/>
    </border>
    <border>
      <left/>
      <right style="medium">
        <color indexed="64"/>
      </right>
      <top style="medium">
        <color auto="1"/>
      </top>
      <bottom style="thin">
        <color indexed="64"/>
      </bottom>
      <diagonal/>
    </border>
    <border>
      <left/>
      <right style="medium">
        <color indexed="64"/>
      </right>
      <top style="thin">
        <color indexed="64"/>
      </top>
      <bottom style="medium">
        <color indexed="64"/>
      </bottom>
      <diagonal/>
    </border>
    <border>
      <left style="thin">
        <color auto="1"/>
      </left>
      <right style="medium">
        <color indexed="64"/>
      </right>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auto="1"/>
      </left>
      <right/>
      <top style="thin">
        <color auto="1"/>
      </top>
      <bottom style="thin">
        <color auto="1"/>
      </bottom>
      <diagonal/>
    </border>
    <border>
      <left/>
      <right/>
      <top style="thin">
        <color auto="1"/>
      </top>
      <bottom style="medium">
        <color auto="1"/>
      </bottom>
      <diagonal/>
    </border>
    <border>
      <left style="medium">
        <color theme="1"/>
      </left>
      <right style="thin">
        <color auto="1"/>
      </right>
      <top style="medium">
        <color theme="1"/>
      </top>
      <bottom style="medium">
        <color theme="1"/>
      </bottom>
      <diagonal/>
    </border>
    <border>
      <left style="thin">
        <color auto="1"/>
      </left>
      <right style="medium">
        <color theme="1"/>
      </right>
      <top style="medium">
        <color theme="1"/>
      </top>
      <bottom style="medium">
        <color theme="1"/>
      </bottom>
      <diagonal/>
    </border>
    <border>
      <left style="thick">
        <color auto="1"/>
      </left>
      <right style="thin">
        <color auto="1"/>
      </right>
      <top/>
      <bottom style="thin">
        <color theme="4" tint="0.39997558519241921"/>
      </bottom>
      <diagonal/>
    </border>
    <border>
      <left style="thin">
        <color auto="1"/>
      </left>
      <right style="thin">
        <color auto="1"/>
      </right>
      <top style="medium">
        <color auto="1"/>
      </top>
      <bottom style="thin">
        <color theme="4" tint="0.39997558519241921"/>
      </bottom>
      <diagonal/>
    </border>
    <border>
      <left style="thin">
        <color auto="1"/>
      </left>
      <right/>
      <top style="medium">
        <color auto="1"/>
      </top>
      <bottom style="thin">
        <color theme="4" tint="0.39997558519241921"/>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theme="1"/>
      </left>
      <right/>
      <top style="medium">
        <color theme="1"/>
      </top>
      <bottom/>
      <diagonal/>
    </border>
    <border>
      <left style="medium">
        <color theme="1"/>
      </left>
      <right style="thin">
        <color theme="1"/>
      </right>
      <top style="medium">
        <color theme="1"/>
      </top>
      <bottom/>
      <diagonal/>
    </border>
    <border>
      <left style="thin">
        <color theme="1"/>
      </left>
      <right style="thin">
        <color theme="1"/>
      </right>
      <top style="medium">
        <color theme="1"/>
      </top>
      <bottom/>
      <diagonal/>
    </border>
    <border>
      <left style="thin">
        <color theme="1"/>
      </left>
      <right/>
      <top style="medium">
        <color theme="1"/>
      </top>
      <bottom/>
      <diagonal/>
    </border>
    <border>
      <left/>
      <right style="medium">
        <color theme="1"/>
      </right>
      <top style="medium">
        <color theme="1"/>
      </top>
      <bottom/>
      <diagonal/>
    </border>
    <border>
      <left/>
      <right/>
      <top style="medium">
        <color theme="1"/>
      </top>
      <bottom/>
      <diagonal/>
    </border>
    <border>
      <left style="medium">
        <color theme="1"/>
      </left>
      <right/>
      <top/>
      <bottom/>
      <diagonal/>
    </border>
    <border>
      <left style="medium">
        <color theme="1"/>
      </left>
      <right style="thin">
        <color theme="1"/>
      </right>
      <top/>
      <bottom style="medium">
        <color theme="1"/>
      </bottom>
      <diagonal/>
    </border>
    <border>
      <left style="thin">
        <color theme="1"/>
      </left>
      <right style="thin">
        <color theme="1"/>
      </right>
      <top/>
      <bottom style="medium">
        <color theme="1"/>
      </bottom>
      <diagonal/>
    </border>
    <border>
      <left style="thin">
        <color theme="1"/>
      </left>
      <right/>
      <top/>
      <bottom style="medium">
        <color theme="1"/>
      </bottom>
      <diagonal/>
    </border>
    <border>
      <left/>
      <right style="medium">
        <color theme="1"/>
      </right>
      <top/>
      <bottom/>
      <diagonal/>
    </border>
    <border>
      <left style="medium">
        <color theme="1"/>
      </left>
      <right style="medium">
        <color indexed="64"/>
      </right>
      <top/>
      <bottom style="medium">
        <color theme="1"/>
      </bottom>
      <diagonal/>
    </border>
    <border>
      <left style="medium">
        <color indexed="64"/>
      </left>
      <right style="thin">
        <color theme="1"/>
      </right>
      <top/>
      <bottom style="medium">
        <color indexed="64"/>
      </bottom>
      <diagonal/>
    </border>
    <border>
      <left style="thin">
        <color theme="1"/>
      </left>
      <right style="thin">
        <color theme="1"/>
      </right>
      <top/>
      <bottom style="medium">
        <color indexed="64"/>
      </bottom>
      <diagonal/>
    </border>
    <border>
      <left style="thin">
        <color theme="1"/>
      </left>
      <right style="medium">
        <color indexed="64"/>
      </right>
      <top/>
      <bottom style="medium">
        <color indexed="64"/>
      </bottom>
      <diagonal/>
    </border>
    <border>
      <left style="medium">
        <color indexed="64"/>
      </left>
      <right style="thin">
        <color theme="1"/>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
      <left style="medium">
        <color theme="1"/>
      </left>
      <right style="thin">
        <color theme="1"/>
      </right>
      <top/>
      <bottom style="thin">
        <color indexed="22"/>
      </bottom>
      <diagonal/>
    </border>
    <border>
      <left style="thin">
        <color theme="1"/>
      </left>
      <right style="thin">
        <color theme="1"/>
      </right>
      <top/>
      <bottom style="thin">
        <color indexed="22"/>
      </bottom>
      <diagonal/>
    </border>
    <border>
      <left style="thin">
        <color theme="1"/>
      </left>
      <right style="medium">
        <color theme="1"/>
      </right>
      <top/>
      <bottom style="thin">
        <color indexed="22"/>
      </bottom>
      <diagonal/>
    </border>
    <border>
      <left style="medium">
        <color theme="1"/>
      </left>
      <right style="thin">
        <color theme="1"/>
      </right>
      <top style="thin">
        <color indexed="22"/>
      </top>
      <bottom style="thin">
        <color indexed="22"/>
      </bottom>
      <diagonal/>
    </border>
    <border>
      <left style="thin">
        <color theme="1"/>
      </left>
      <right style="thin">
        <color theme="1"/>
      </right>
      <top style="thin">
        <color indexed="22"/>
      </top>
      <bottom style="thin">
        <color indexed="22"/>
      </bottom>
      <diagonal/>
    </border>
    <border>
      <left style="thin">
        <color theme="1"/>
      </left>
      <right style="medium">
        <color theme="1"/>
      </right>
      <top style="thin">
        <color indexed="22"/>
      </top>
      <bottom style="thin">
        <color indexed="22"/>
      </bottom>
      <diagonal/>
    </border>
    <border>
      <left style="medium">
        <color theme="1"/>
      </left>
      <right style="thin">
        <color theme="1"/>
      </right>
      <top style="thin">
        <color indexed="22"/>
      </top>
      <bottom style="medium">
        <color theme="1"/>
      </bottom>
      <diagonal/>
    </border>
    <border>
      <left style="thin">
        <color theme="1"/>
      </left>
      <right style="thin">
        <color theme="1"/>
      </right>
      <top style="thin">
        <color indexed="22"/>
      </top>
      <bottom style="medium">
        <color theme="1"/>
      </bottom>
      <diagonal/>
    </border>
    <border>
      <left style="thin">
        <color theme="1"/>
      </left>
      <right style="medium">
        <color theme="1"/>
      </right>
      <top style="thin">
        <color indexed="22"/>
      </top>
      <bottom style="medium">
        <color theme="1"/>
      </bottom>
      <diagonal/>
    </border>
  </borders>
  <cellStyleXfs count="79">
    <xf numFmtId="0" fontId="0" fillId="0" borderId="0"/>
    <xf numFmtId="0" fontId="6" fillId="11" borderId="0" applyNumberFormat="0" applyBorder="0" applyAlignment="0" applyProtection="0"/>
    <xf numFmtId="0" fontId="8" fillId="0" borderId="0"/>
    <xf numFmtId="0" fontId="7" fillId="0" borderId="0"/>
    <xf numFmtId="0" fontId="7" fillId="0" borderId="0"/>
    <xf numFmtId="0" fontId="7" fillId="0" borderId="0"/>
    <xf numFmtId="0" fontId="3" fillId="0" borderId="0"/>
    <xf numFmtId="0" fontId="10"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7" borderId="0" applyNumberFormat="0" applyBorder="0" applyAlignment="0" applyProtection="0"/>
    <xf numFmtId="0" fontId="10" fillId="16" borderId="0" applyNumberFormat="0" applyBorder="0" applyAlignment="0" applyProtection="0"/>
    <xf numFmtId="0" fontId="10" fillId="13" borderId="0" applyNumberFormat="0" applyBorder="0" applyAlignment="0" applyProtection="0"/>
    <xf numFmtId="0" fontId="11" fillId="16"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7" borderId="0" applyNumberFormat="0" applyBorder="0" applyAlignment="0" applyProtection="0"/>
    <xf numFmtId="0" fontId="11" fillId="16" borderId="0" applyNumberFormat="0" applyBorder="0" applyAlignment="0" applyProtection="0"/>
    <xf numFmtId="0" fontId="11" fillId="13"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4"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2" fillId="23" borderId="0" applyNumberFormat="0" applyBorder="0" applyAlignment="0" applyProtection="0"/>
    <xf numFmtId="167" fontId="13" fillId="0" borderId="0" applyFill="0" applyBorder="0" applyAlignment="0"/>
    <xf numFmtId="0" fontId="14" fillId="15" borderId="9" applyNumberFormat="0" applyAlignment="0" applyProtection="0"/>
    <xf numFmtId="0" fontId="15" fillId="24" borderId="10" applyNumberFormat="0" applyAlignment="0" applyProtection="0"/>
    <xf numFmtId="0" fontId="16" fillId="0" borderId="0" applyNumberFormat="0" applyAlignment="0">
      <alignment horizontal="left"/>
    </xf>
    <xf numFmtId="44" fontId="3" fillId="0" borderId="0" applyFont="0" applyFill="0" applyBorder="0" applyAlignment="0" applyProtection="0"/>
    <xf numFmtId="44" fontId="3" fillId="0" borderId="0" applyFont="0" applyFill="0" applyBorder="0" applyAlignment="0" applyProtection="0"/>
    <xf numFmtId="0" fontId="17" fillId="0" borderId="0" applyNumberFormat="0" applyAlignment="0">
      <alignment horizontal="left"/>
    </xf>
    <xf numFmtId="0" fontId="18" fillId="0" borderId="0" applyNumberFormat="0" applyFill="0" applyBorder="0" applyAlignment="0" applyProtection="0"/>
    <xf numFmtId="0" fontId="19" fillId="16" borderId="0" applyNumberFormat="0" applyBorder="0" applyAlignment="0" applyProtection="0"/>
    <xf numFmtId="0" fontId="9" fillId="0" borderId="11" applyNumberFormat="0" applyAlignment="0" applyProtection="0">
      <alignment horizontal="left" vertical="center"/>
    </xf>
    <xf numFmtId="0" fontId="9" fillId="0" borderId="12">
      <alignment horizontal="left" vertical="center"/>
    </xf>
    <xf numFmtId="0" fontId="20" fillId="0" borderId="13" applyNumberFormat="0" applyFill="0" applyAlignment="0" applyProtection="0"/>
    <xf numFmtId="0" fontId="21" fillId="0" borderId="14" applyNumberFormat="0" applyFill="0" applyAlignment="0" applyProtection="0"/>
    <xf numFmtId="0" fontId="22" fillId="0" borderId="15" applyNumberFormat="0" applyFill="0" applyAlignment="0" applyProtection="0"/>
    <xf numFmtId="0" fontId="22" fillId="0" borderId="0" applyNumberFormat="0" applyFill="0" applyBorder="0" applyAlignment="0" applyProtection="0"/>
    <xf numFmtId="0" fontId="23" fillId="25" borderId="9" applyNumberFormat="0" applyAlignment="0" applyProtection="0"/>
    <xf numFmtId="0" fontId="24" fillId="0" borderId="16" applyNumberFormat="0" applyFill="0" applyAlignment="0" applyProtection="0"/>
    <xf numFmtId="0" fontId="25" fillId="25" borderId="0" applyNumberFormat="0" applyBorder="0" applyAlignment="0" applyProtection="0"/>
    <xf numFmtId="0" fontId="3" fillId="0" borderId="0"/>
    <xf numFmtId="0" fontId="3" fillId="25" borderId="17" applyNumberFormat="0" applyFont="0" applyAlignment="0" applyProtection="0"/>
    <xf numFmtId="0" fontId="26" fillId="15" borderId="18" applyNumberFormat="0" applyAlignment="0" applyProtection="0"/>
    <xf numFmtId="9" fontId="3" fillId="0" borderId="0" applyFont="0" applyFill="0" applyBorder="0" applyAlignment="0" applyProtection="0"/>
    <xf numFmtId="9" fontId="3" fillId="0" borderId="0" applyFont="0" applyFill="0" applyBorder="0" applyAlignment="0" applyProtection="0"/>
    <xf numFmtId="166" fontId="27" fillId="0" borderId="0" applyNumberFormat="0" applyFill="0" applyBorder="0" applyAlignment="0" applyProtection="0">
      <alignment horizontal="left"/>
    </xf>
    <xf numFmtId="0" fontId="13" fillId="0" borderId="0">
      <alignment vertical="top"/>
    </xf>
    <xf numFmtId="40" fontId="28" fillId="0" borderId="0" applyBorder="0">
      <alignment horizontal="right"/>
    </xf>
    <xf numFmtId="0" fontId="29" fillId="0" borderId="0" applyNumberFormat="0" applyFill="0" applyBorder="0" applyAlignment="0" applyProtection="0"/>
    <xf numFmtId="0" fontId="30" fillId="0" borderId="19" applyNumberFormat="0" applyFill="0" applyAlignment="0" applyProtection="0"/>
    <xf numFmtId="0" fontId="24" fillId="0" borderId="0" applyNumberForma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13" fillId="0" borderId="0">
      <alignment vertical="top"/>
    </xf>
    <xf numFmtId="0" fontId="7" fillId="0" borderId="0"/>
    <xf numFmtId="0" fontId="31" fillId="0" borderId="0"/>
    <xf numFmtId="0" fontId="32" fillId="0" borderId="0">
      <alignment vertical="top" wrapText="1"/>
    </xf>
    <xf numFmtId="9" fontId="31" fillId="0" borderId="0" applyFont="0" applyFill="0" applyBorder="0" applyAlignment="0" applyProtection="0"/>
    <xf numFmtId="43" fontId="31" fillId="0" borderId="0" applyFont="0" applyFill="0" applyBorder="0" applyAlignment="0" applyProtection="0"/>
    <xf numFmtId="9" fontId="31" fillId="0" borderId="0" applyFont="0" applyFill="0" applyBorder="0" applyAlignment="0" applyProtection="0"/>
    <xf numFmtId="0" fontId="33" fillId="0" borderId="0" applyNumberFormat="0">
      <alignment vertical="top" wrapText="1"/>
    </xf>
    <xf numFmtId="0" fontId="31" fillId="0" borderId="0" applyNumberFormat="0">
      <alignment horizontal="left" vertical="top" wrapText="1" indent="1"/>
    </xf>
    <xf numFmtId="0" fontId="32" fillId="0" borderId="0" applyNumberFormat="0">
      <alignment horizontal="left" vertical="top" wrapText="1" indent="3"/>
    </xf>
    <xf numFmtId="0" fontId="31" fillId="0" borderId="0"/>
    <xf numFmtId="43" fontId="31" fillId="0" borderId="0" applyFont="0" applyFill="0" applyBorder="0" applyAlignment="0" applyProtection="0"/>
    <xf numFmtId="44" fontId="8" fillId="0" borderId="0" applyFont="0" applyFill="0" applyBorder="0" applyAlignment="0" applyProtection="0"/>
  </cellStyleXfs>
  <cellXfs count="282">
    <xf numFmtId="0" fontId="0" fillId="0" borderId="0" xfId="0"/>
    <xf numFmtId="0" fontId="0" fillId="0" borderId="0" xfId="0" applyAlignment="1">
      <alignment vertical="top" wrapText="1"/>
    </xf>
    <xf numFmtId="164" fontId="0" fillId="0" borderId="0" xfId="0" applyNumberFormat="1" applyAlignment="1">
      <alignment vertical="top"/>
    </xf>
    <xf numFmtId="0" fontId="0" fillId="2" borderId="1" xfId="0" applyFill="1" applyBorder="1" applyAlignment="1">
      <alignment vertical="top" wrapText="1"/>
    </xf>
    <xf numFmtId="0" fontId="0" fillId="0" borderId="3" xfId="0" applyBorder="1" applyAlignment="1">
      <alignment vertical="top" wrapText="1"/>
    </xf>
    <xf numFmtId="49" fontId="0" fillId="2" borderId="2" xfId="0" applyNumberFormat="1" applyFill="1" applyBorder="1" applyAlignment="1">
      <alignment horizontal="left" vertical="top" wrapText="1"/>
    </xf>
    <xf numFmtId="0" fontId="0" fillId="2" borderId="3" xfId="0" applyFill="1" applyBorder="1" applyAlignment="1">
      <alignment vertical="top" wrapText="1"/>
    </xf>
    <xf numFmtId="164" fontId="0" fillId="3" borderId="4" xfId="0" applyNumberFormat="1" applyFill="1" applyBorder="1" applyAlignment="1">
      <alignment horizontal="left" vertical="top" wrapText="1"/>
    </xf>
    <xf numFmtId="0" fontId="0" fillId="2" borderId="5" xfId="0" applyFill="1" applyBorder="1" applyAlignment="1">
      <alignment vertical="top" wrapText="1"/>
    </xf>
    <xf numFmtId="1" fontId="0" fillId="0" borderId="2" xfId="0" applyNumberFormat="1" applyBorder="1" applyAlignment="1">
      <alignment horizontal="left" vertical="top" wrapText="1"/>
    </xf>
    <xf numFmtId="0" fontId="0" fillId="0" borderId="6" xfId="0" applyBorder="1" applyAlignment="1">
      <alignment vertical="top" wrapText="1"/>
    </xf>
    <xf numFmtId="1" fontId="0" fillId="2" borderId="2" xfId="0" applyNumberFormat="1" applyFill="1" applyBorder="1" applyAlignment="1">
      <alignment horizontal="left" vertical="top" wrapText="1"/>
    </xf>
    <xf numFmtId="0" fontId="0" fillId="2" borderId="6" xfId="0" applyFill="1" applyBorder="1" applyAlignment="1">
      <alignment vertical="top" wrapText="1"/>
    </xf>
    <xf numFmtId="0" fontId="1" fillId="0" borderId="2" xfId="0" applyFont="1" applyBorder="1" applyAlignment="1">
      <alignment horizontal="left" vertical="top" wrapText="1"/>
    </xf>
    <xf numFmtId="49" fontId="0" fillId="0" borderId="2" xfId="0" applyNumberFormat="1" applyBorder="1" applyAlignment="1">
      <alignment horizontal="left" vertical="top" wrapText="1"/>
    </xf>
    <xf numFmtId="164" fontId="0" fillId="3" borderId="2" xfId="0" applyNumberFormat="1" applyFill="1" applyBorder="1" applyAlignment="1">
      <alignment horizontal="left" vertical="top" wrapText="1"/>
    </xf>
    <xf numFmtId="164" fontId="0" fillId="0" borderId="2" xfId="0" applyNumberFormat="1" applyBorder="1" applyAlignment="1">
      <alignment horizontal="left" vertical="top" wrapText="1"/>
    </xf>
    <xf numFmtId="164" fontId="0" fillId="2" borderId="2" xfId="0" applyNumberFormat="1" applyFill="1" applyBorder="1" applyAlignment="1">
      <alignment horizontal="left" vertical="top" wrapText="1"/>
    </xf>
    <xf numFmtId="164" fontId="1" fillId="0" borderId="2" xfId="0" applyNumberFormat="1" applyFont="1" applyBorder="1" applyAlignment="1">
      <alignment horizontal="left" vertical="top" wrapText="1"/>
    </xf>
    <xf numFmtId="0" fontId="0" fillId="2" borderId="2" xfId="0" applyFill="1" applyBorder="1" applyAlignment="1">
      <alignment horizontal="left" vertical="top" wrapText="1"/>
    </xf>
    <xf numFmtId="0" fontId="0" fillId="0" borderId="2" xfId="0" applyBorder="1" applyAlignment="1">
      <alignment horizontal="left" vertical="top" wrapText="1"/>
    </xf>
    <xf numFmtId="0" fontId="2" fillId="4" borderId="7" xfId="0" applyFont="1" applyFill="1" applyBorder="1" applyAlignment="1">
      <alignment horizontal="left" vertical="top" wrapText="1"/>
    </xf>
    <xf numFmtId="0" fontId="2" fillId="5" borderId="7" xfId="0" applyFont="1" applyFill="1" applyBorder="1" applyAlignment="1">
      <alignment horizontal="left" vertical="top" wrapText="1"/>
    </xf>
    <xf numFmtId="165" fontId="0" fillId="6" borderId="2" xfId="0" applyNumberFormat="1" applyFill="1" applyBorder="1" applyAlignment="1">
      <alignment horizontal="left" vertical="top" wrapText="1"/>
    </xf>
    <xf numFmtId="164" fontId="0" fillId="7" borderId="0" xfId="0" applyNumberFormat="1" applyFill="1" applyAlignment="1">
      <alignment vertical="top"/>
    </xf>
    <xf numFmtId="0" fontId="2" fillId="4" borderId="7" xfId="0" applyFont="1" applyFill="1" applyBorder="1" applyAlignment="1">
      <alignment horizontal="left" vertical="top"/>
    </xf>
    <xf numFmtId="0" fontId="3" fillId="4" borderId="7" xfId="0" applyFont="1" applyFill="1" applyBorder="1" applyAlignment="1">
      <alignment horizontal="left" vertical="top" wrapText="1"/>
    </xf>
    <xf numFmtId="0" fontId="2" fillId="4" borderId="7" xfId="0" applyFont="1" applyFill="1" applyBorder="1" applyAlignment="1">
      <alignment horizontal="left" vertical="center" wrapText="1"/>
    </xf>
    <xf numFmtId="0" fontId="3" fillId="4" borderId="7" xfId="0" applyFont="1" applyFill="1" applyBorder="1" applyAlignment="1">
      <alignment horizontal="left" vertical="center" wrapText="1"/>
    </xf>
    <xf numFmtId="0" fontId="0" fillId="8" borderId="0" xfId="0" applyFill="1" applyAlignment="1">
      <alignment wrapText="1"/>
    </xf>
    <xf numFmtId="0" fontId="0" fillId="8" borderId="0" xfId="0" applyFill="1"/>
    <xf numFmtId="0" fontId="0" fillId="9" borderId="0" xfId="0" applyFill="1"/>
    <xf numFmtId="0" fontId="5" fillId="8" borderId="0" xfId="0" applyFont="1" applyFill="1" applyAlignment="1">
      <alignment horizontal="left" wrapText="1"/>
    </xf>
    <xf numFmtId="0" fontId="0" fillId="0" borderId="0" xfId="0" applyAlignment="1">
      <alignment vertical="center"/>
    </xf>
    <xf numFmtId="0" fontId="35" fillId="0" borderId="0" xfId="0" applyFont="1" applyAlignment="1">
      <alignment vertical="top" wrapText="1"/>
    </xf>
    <xf numFmtId="0" fontId="35" fillId="0" borderId="0" xfId="0" applyFont="1"/>
    <xf numFmtId="0" fontId="39" fillId="0" borderId="0" xfId="0" applyFont="1"/>
    <xf numFmtId="0" fontId="39" fillId="0" borderId="0" xfId="0" applyFont="1" applyAlignment="1">
      <alignment vertical="top" wrapText="1"/>
    </xf>
    <xf numFmtId="0" fontId="35" fillId="0" borderId="8" xfId="0" applyFont="1" applyBorder="1" applyAlignment="1" applyProtection="1">
      <alignment horizontal="left" vertical="top" wrapText="1"/>
      <protection locked="0"/>
    </xf>
    <xf numFmtId="0" fontId="36" fillId="10" borderId="22" xfId="0" applyFont="1" applyFill="1" applyBorder="1" applyAlignment="1">
      <alignment horizontal="center" vertical="top" wrapText="1"/>
    </xf>
    <xf numFmtId="0" fontId="35" fillId="0" borderId="0" xfId="0" applyFont="1" applyAlignment="1">
      <alignment horizontal="justify" vertical="center"/>
    </xf>
    <xf numFmtId="164" fontId="35" fillId="0" borderId="0" xfId="0" applyNumberFormat="1" applyFont="1" applyAlignment="1">
      <alignment vertical="top"/>
    </xf>
    <xf numFmtId="0" fontId="37" fillId="0" borderId="0" xfId="0" applyFont="1" applyAlignment="1">
      <alignment horizontal="center" vertical="top" wrapText="1"/>
    </xf>
    <xf numFmtId="0" fontId="36" fillId="0" borderId="0" xfId="0" applyFont="1" applyAlignment="1">
      <alignment horizontal="center" vertical="top" wrapText="1"/>
    </xf>
    <xf numFmtId="0" fontId="40" fillId="0" borderId="0" xfId="0" applyFont="1" applyAlignment="1">
      <alignment vertical="top" wrapText="1"/>
    </xf>
    <xf numFmtId="0" fontId="35" fillId="0" borderId="0" xfId="0" applyFont="1" applyAlignment="1">
      <alignment horizontal="left" vertical="center"/>
    </xf>
    <xf numFmtId="0" fontId="41" fillId="0" borderId="0" xfId="0" applyFont="1" applyAlignment="1">
      <alignment vertical="center"/>
    </xf>
    <xf numFmtId="0" fontId="42" fillId="0" borderId="0" xfId="0" applyFont="1" applyAlignment="1">
      <alignment vertical="center"/>
    </xf>
    <xf numFmtId="0" fontId="47" fillId="0" borderId="25" xfId="2" applyFont="1" applyBorder="1" applyAlignment="1" applyProtection="1">
      <alignment horizontal="center" vertical="center" wrapText="1"/>
      <protection locked="0"/>
    </xf>
    <xf numFmtId="0" fontId="47" fillId="0" borderId="25" xfId="2" applyFont="1" applyBorder="1" applyAlignment="1" applyProtection="1">
      <alignment vertical="center" wrapText="1"/>
      <protection locked="0"/>
    </xf>
    <xf numFmtId="164" fontId="36" fillId="27" borderId="11" xfId="0" applyNumberFormat="1" applyFont="1" applyFill="1" applyBorder="1" applyAlignment="1">
      <alignment vertical="top"/>
    </xf>
    <xf numFmtId="164" fontId="36" fillId="0" borderId="35" xfId="0" applyNumberFormat="1" applyFont="1" applyBorder="1" applyAlignment="1">
      <alignment horizontal="left" vertical="center" wrapText="1"/>
    </xf>
    <xf numFmtId="164" fontId="36" fillId="0" borderId="40" xfId="0" applyNumberFormat="1" applyFont="1" applyBorder="1" applyAlignment="1">
      <alignment horizontal="center" vertical="top" wrapText="1"/>
    </xf>
    <xf numFmtId="164" fontId="36" fillId="27" borderId="38" xfId="0" applyNumberFormat="1" applyFont="1" applyFill="1" applyBorder="1" applyAlignment="1">
      <alignment vertical="top"/>
    </xf>
    <xf numFmtId="0" fontId="35" fillId="27" borderId="39" xfId="0" applyFont="1" applyFill="1" applyBorder="1" applyAlignment="1">
      <alignment vertical="top"/>
    </xf>
    <xf numFmtId="49" fontId="36" fillId="10" borderId="42" xfId="0" applyNumberFormat="1" applyFont="1" applyFill="1" applyBorder="1" applyAlignment="1">
      <alignment horizontal="center" vertical="top" wrapText="1"/>
    </xf>
    <xf numFmtId="0" fontId="36" fillId="10" borderId="43" xfId="0" applyFont="1" applyFill="1" applyBorder="1" applyAlignment="1">
      <alignment horizontal="center" vertical="top" wrapText="1"/>
    </xf>
    <xf numFmtId="0" fontId="36" fillId="0" borderId="28" xfId="0" applyFont="1" applyBorder="1" applyAlignment="1">
      <alignment horizontal="left" vertical="center"/>
    </xf>
    <xf numFmtId="0" fontId="35" fillId="0" borderId="28" xfId="0" applyFont="1" applyBorder="1" applyAlignment="1">
      <alignment horizontal="left" vertical="center" wrapText="1" indent="2"/>
    </xf>
    <xf numFmtId="0" fontId="35" fillId="0" borderId="28" xfId="0" applyFont="1" applyBorder="1" applyAlignment="1">
      <alignment horizontal="left" vertical="center" indent="2"/>
    </xf>
    <xf numFmtId="0" fontId="35" fillId="0" borderId="50" xfId="0" applyFont="1" applyBorder="1" applyAlignment="1">
      <alignment horizontal="center" vertical="top" wrapText="1"/>
    </xf>
    <xf numFmtId="0" fontId="35" fillId="0" borderId="51" xfId="0" applyFont="1" applyBorder="1" applyAlignment="1">
      <alignment horizontal="center" vertical="top" wrapText="1"/>
    </xf>
    <xf numFmtId="49" fontId="35" fillId="0" borderId="28" xfId="2" applyNumberFormat="1" applyFont="1" applyBorder="1" applyAlignment="1">
      <alignment horizontal="left"/>
    </xf>
    <xf numFmtId="44" fontId="35" fillId="0" borderId="0" xfId="78" applyFont="1" applyBorder="1" applyProtection="1"/>
    <xf numFmtId="44" fontId="35" fillId="0" borderId="29" xfId="78" applyFont="1" applyBorder="1" applyProtection="1"/>
    <xf numFmtId="49" fontId="36" fillId="31" borderId="35" xfId="2" applyNumberFormat="1" applyFont="1" applyFill="1" applyBorder="1" applyAlignment="1">
      <alignment horizontal="center"/>
    </xf>
    <xf numFmtId="44" fontId="36" fillId="31" borderId="25" xfId="78" applyFont="1" applyFill="1" applyBorder="1" applyAlignment="1" applyProtection="1">
      <alignment horizontal="center"/>
    </xf>
    <xf numFmtId="1" fontId="36" fillId="31" borderId="25" xfId="2" applyNumberFormat="1" applyFont="1" applyFill="1" applyBorder="1" applyAlignment="1">
      <alignment horizontal="center"/>
    </xf>
    <xf numFmtId="44" fontId="36" fillId="31" borderId="36" xfId="78" applyFont="1" applyFill="1" applyBorder="1" applyAlignment="1" applyProtection="1">
      <alignment horizontal="center"/>
    </xf>
    <xf numFmtId="44" fontId="35" fillId="0" borderId="36" xfId="78" applyFont="1" applyBorder="1" applyAlignment="1" applyProtection="1">
      <alignment vertical="top"/>
    </xf>
    <xf numFmtId="44" fontId="36" fillId="0" borderId="37" xfId="78" applyFont="1" applyBorder="1" applyProtection="1"/>
    <xf numFmtId="0" fontId="47" fillId="0" borderId="36" xfId="2" applyFont="1" applyBorder="1" applyAlignment="1" applyProtection="1">
      <alignment vertical="center" wrapText="1"/>
      <protection locked="0"/>
    </xf>
    <xf numFmtId="0" fontId="47" fillId="0" borderId="59" xfId="2" applyFont="1" applyBorder="1" applyAlignment="1" applyProtection="1">
      <alignment horizontal="center" vertical="center" wrapText="1"/>
      <protection locked="0"/>
    </xf>
    <xf numFmtId="0" fontId="47" fillId="0" borderId="59" xfId="2" applyFont="1" applyBorder="1" applyAlignment="1" applyProtection="1">
      <alignment vertical="center" wrapText="1"/>
      <protection locked="0"/>
    </xf>
    <xf numFmtId="0" fontId="47" fillId="0" borderId="37" xfId="2" applyFont="1" applyBorder="1" applyAlignment="1" applyProtection="1">
      <alignment vertical="center" wrapText="1"/>
      <protection locked="0"/>
    </xf>
    <xf numFmtId="1" fontId="35" fillId="0" borderId="0" xfId="2" applyNumberFormat="1" applyFont="1" applyAlignment="1">
      <alignment horizontal="center"/>
    </xf>
    <xf numFmtId="0" fontId="35" fillId="27" borderId="23" xfId="2" applyFont="1" applyFill="1" applyBorder="1" applyAlignment="1">
      <alignment vertical="top"/>
    </xf>
    <xf numFmtId="0" fontId="35" fillId="27" borderId="23" xfId="2" applyFont="1" applyFill="1" applyBorder="1" applyAlignment="1">
      <alignment vertical="top" wrapText="1"/>
    </xf>
    <xf numFmtId="0" fontId="35" fillId="27" borderId="45" xfId="2" applyFont="1" applyFill="1" applyBorder="1" applyAlignment="1">
      <alignment vertical="top" wrapText="1"/>
    </xf>
    <xf numFmtId="0" fontId="36" fillId="0" borderId="28" xfId="2" applyFont="1" applyBorder="1" applyAlignment="1">
      <alignment horizontal="left"/>
    </xf>
    <xf numFmtId="0" fontId="36" fillId="0" borderId="0" xfId="2" applyFont="1" applyAlignment="1">
      <alignment horizontal="left"/>
    </xf>
    <xf numFmtId="0" fontId="36" fillId="0" borderId="29" xfId="2" applyFont="1" applyBorder="1" applyAlignment="1">
      <alignment horizontal="left"/>
    </xf>
    <xf numFmtId="164" fontId="36" fillId="27" borderId="44" xfId="2" applyNumberFormat="1" applyFont="1" applyFill="1" applyBorder="1" applyAlignment="1">
      <alignment vertical="top"/>
    </xf>
    <xf numFmtId="0" fontId="44" fillId="0" borderId="31" xfId="2" applyFont="1" applyBorder="1" applyAlignment="1">
      <alignment horizontal="center" vertical="top"/>
    </xf>
    <xf numFmtId="0" fontId="45" fillId="0" borderId="32" xfId="0" applyFont="1" applyBorder="1" applyAlignment="1">
      <alignment horizontal="center" vertical="top"/>
    </xf>
    <xf numFmtId="0" fontId="46" fillId="30" borderId="35" xfId="2" applyFont="1" applyFill="1" applyBorder="1" applyAlignment="1">
      <alignment horizontal="center" vertical="top" wrapText="1"/>
    </xf>
    <xf numFmtId="0" fontId="46" fillId="30" borderId="25" xfId="2" applyFont="1" applyFill="1" applyBorder="1" applyAlignment="1">
      <alignment horizontal="center" vertical="top" wrapText="1"/>
    </xf>
    <xf numFmtId="0" fontId="46" fillId="30" borderId="36" xfId="2" applyFont="1" applyFill="1" applyBorder="1" applyAlignment="1">
      <alignment horizontal="center" vertical="top" wrapText="1"/>
    </xf>
    <xf numFmtId="0" fontId="47" fillId="0" borderId="35" xfId="2" applyFont="1" applyBorder="1" applyAlignment="1">
      <alignment horizontal="center" vertical="center" wrapText="1"/>
    </xf>
    <xf numFmtId="0" fontId="47" fillId="0" borderId="58" xfId="2" applyFont="1" applyBorder="1" applyAlignment="1">
      <alignment horizontal="center" vertical="center" wrapText="1"/>
    </xf>
    <xf numFmtId="0" fontId="35" fillId="0" borderId="0" xfId="2" applyFont="1"/>
    <xf numFmtId="0" fontId="36" fillId="0" borderId="0" xfId="2" applyFont="1"/>
    <xf numFmtId="0" fontId="36" fillId="0" borderId="28" xfId="2" applyFont="1" applyBorder="1" applyAlignment="1">
      <alignment vertical="center"/>
    </xf>
    <xf numFmtId="0" fontId="35" fillId="0" borderId="29" xfId="2" applyFont="1" applyBorder="1"/>
    <xf numFmtId="0" fontId="48" fillId="0" borderId="0" xfId="2" applyFont="1"/>
    <xf numFmtId="49" fontId="43" fillId="0" borderId="0" xfId="2" applyNumberFormat="1" applyFont="1" applyAlignment="1">
      <alignment horizontal="center"/>
    </xf>
    <xf numFmtId="0" fontId="36" fillId="0" borderId="0" xfId="2" applyFont="1" applyAlignment="1">
      <alignment horizontal="center"/>
    </xf>
    <xf numFmtId="0" fontId="43" fillId="0" borderId="34" xfId="2" applyFont="1" applyBorder="1" applyAlignment="1">
      <alignment horizontal="left"/>
    </xf>
    <xf numFmtId="0" fontId="43" fillId="0" borderId="55" xfId="2" applyFont="1" applyBorder="1" applyAlignment="1">
      <alignment horizontal="left"/>
    </xf>
    <xf numFmtId="0" fontId="43" fillId="0" borderId="57" xfId="2" applyFont="1" applyBorder="1" applyAlignment="1">
      <alignment horizontal="left"/>
    </xf>
    <xf numFmtId="0" fontId="35" fillId="0" borderId="11" xfId="2" applyFont="1" applyBorder="1" applyAlignment="1">
      <alignment horizontal="center" vertical="top"/>
    </xf>
    <xf numFmtId="0" fontId="35" fillId="0" borderId="39" xfId="2" applyFont="1" applyBorder="1" applyAlignment="1">
      <alignment horizontal="center" vertical="top"/>
    </xf>
    <xf numFmtId="49" fontId="35" fillId="0" borderId="35" xfId="2" applyNumberFormat="1" applyFont="1" applyBorder="1" applyAlignment="1">
      <alignment horizontal="left" vertical="top"/>
    </xf>
    <xf numFmtId="44" fontId="35" fillId="0" borderId="25" xfId="78" applyFont="1" applyBorder="1" applyAlignment="1" applyProtection="1">
      <alignment vertical="top"/>
    </xf>
    <xf numFmtId="1" fontId="35" fillId="0" borderId="25" xfId="2" applyNumberFormat="1" applyFont="1" applyBorder="1" applyAlignment="1">
      <alignment horizontal="center" vertical="top"/>
    </xf>
    <xf numFmtId="49" fontId="36" fillId="0" borderId="40" xfId="2" applyNumberFormat="1" applyFont="1" applyBorder="1" applyAlignment="1">
      <alignment horizontal="left"/>
    </xf>
    <xf numFmtId="44" fontId="36" fillId="0" borderId="41" xfId="78" applyFont="1" applyBorder="1" applyProtection="1"/>
    <xf numFmtId="1" fontId="36" fillId="0" borderId="41" xfId="2" applyNumberFormat="1" applyFont="1" applyBorder="1" applyAlignment="1">
      <alignment horizontal="center"/>
    </xf>
    <xf numFmtId="49" fontId="35" fillId="0" borderId="0" xfId="2" applyNumberFormat="1" applyFont="1" applyAlignment="1">
      <alignment horizontal="left"/>
    </xf>
    <xf numFmtId="44" fontId="35" fillId="0" borderId="0" xfId="78" applyFont="1" applyProtection="1"/>
    <xf numFmtId="0" fontId="35" fillId="0" borderId="0" xfId="0" applyFont="1" applyAlignment="1">
      <alignment horizontal="center"/>
    </xf>
    <xf numFmtId="164" fontId="36" fillId="26" borderId="38" xfId="0" applyNumberFormat="1" applyFont="1" applyFill="1" applyBorder="1" applyAlignment="1">
      <alignment horizontal="left" vertical="center"/>
    </xf>
    <xf numFmtId="0" fontId="39" fillId="0" borderId="0" xfId="0" applyFont="1" applyAlignment="1">
      <alignment horizontal="center" vertical="top" wrapText="1"/>
    </xf>
    <xf numFmtId="49" fontId="36" fillId="29" borderId="21" xfId="0" applyNumberFormat="1" applyFont="1" applyFill="1" applyBorder="1" applyAlignment="1">
      <alignment horizontal="center" vertical="top" wrapText="1"/>
    </xf>
    <xf numFmtId="0" fontId="35" fillId="0" borderId="0" xfId="0" applyFont="1" applyAlignment="1">
      <alignment horizontal="center" vertical="top" wrapText="1"/>
    </xf>
    <xf numFmtId="0" fontId="35" fillId="0" borderId="8" xfId="0" applyFont="1" applyBorder="1" applyAlignment="1">
      <alignment horizontal="center" vertical="top" wrapText="1"/>
    </xf>
    <xf numFmtId="0" fontId="35" fillId="0" borderId="20" xfId="0" applyFont="1" applyBorder="1" applyAlignment="1">
      <alignment horizontal="center" vertical="top" wrapText="1"/>
    </xf>
    <xf numFmtId="0" fontId="36" fillId="0" borderId="24" xfId="0" applyFont="1" applyBorder="1" applyAlignment="1" applyProtection="1">
      <alignment horizontal="left" vertical="center" wrapText="1"/>
      <protection locked="0"/>
    </xf>
    <xf numFmtId="0" fontId="36" fillId="0" borderId="52" xfId="0" applyFont="1" applyBorder="1" applyAlignment="1" applyProtection="1">
      <alignment horizontal="left" vertical="center" wrapText="1"/>
      <protection locked="0"/>
    </xf>
    <xf numFmtId="49" fontId="35" fillId="0" borderId="35" xfId="2" applyNumberFormat="1" applyFont="1" applyBorder="1" applyAlignment="1" applyProtection="1">
      <alignment horizontal="left" vertical="top" wrapText="1"/>
      <protection locked="0"/>
    </xf>
    <xf numFmtId="44" fontId="35" fillId="0" borderId="25" xfId="78" applyFont="1" applyBorder="1" applyAlignment="1" applyProtection="1">
      <alignment vertical="top" wrapText="1"/>
      <protection locked="0"/>
    </xf>
    <xf numFmtId="1" fontId="35" fillId="0" borderId="25" xfId="2" applyNumberFormat="1" applyFont="1" applyBorder="1" applyAlignment="1" applyProtection="1">
      <alignment horizontal="center" vertical="top" wrapText="1"/>
      <protection locked="0"/>
    </xf>
    <xf numFmtId="0" fontId="38" fillId="0" borderId="49" xfId="0" applyFont="1" applyBorder="1" applyAlignment="1">
      <alignment horizontal="center" vertical="top" wrapText="1"/>
    </xf>
    <xf numFmtId="0" fontId="38" fillId="0" borderId="53" xfId="0" applyFont="1" applyBorder="1" applyAlignment="1">
      <alignment horizontal="center" vertical="top" wrapText="1"/>
    </xf>
    <xf numFmtId="164" fontId="53" fillId="27" borderId="38" xfId="0" applyNumberFormat="1" applyFont="1" applyFill="1" applyBorder="1" applyAlignment="1">
      <alignment vertical="top"/>
    </xf>
    <xf numFmtId="0" fontId="35" fillId="27" borderId="11" xfId="0" applyFont="1" applyFill="1" applyBorder="1" applyAlignment="1">
      <alignment vertical="top"/>
    </xf>
    <xf numFmtId="0" fontId="35" fillId="27" borderId="11" xfId="0" applyFont="1" applyFill="1" applyBorder="1" applyAlignment="1">
      <alignment vertical="top" wrapText="1"/>
    </xf>
    <xf numFmtId="49" fontId="36" fillId="29" borderId="62" xfId="0" applyNumberFormat="1" applyFont="1" applyFill="1" applyBorder="1" applyAlignment="1">
      <alignment horizontal="center" vertical="top" wrapText="1"/>
    </xf>
    <xf numFmtId="49" fontId="36" fillId="29" borderId="63" xfId="0" applyNumberFormat="1" applyFont="1" applyFill="1" applyBorder="1" applyAlignment="1">
      <alignment horizontal="center" vertical="top" wrapText="1"/>
    </xf>
    <xf numFmtId="0" fontId="35" fillId="0" borderId="50" xfId="0" quotePrefix="1" applyFont="1" applyBorder="1" applyAlignment="1">
      <alignment horizontal="center" vertical="top" wrapText="1"/>
    </xf>
    <xf numFmtId="0" fontId="35" fillId="0" borderId="8" xfId="0" applyFont="1" applyBorder="1" applyAlignment="1">
      <alignment vertical="top" wrapText="1"/>
    </xf>
    <xf numFmtId="0" fontId="35" fillId="0" borderId="49" xfId="0" applyFont="1" applyBorder="1" applyAlignment="1" applyProtection="1">
      <alignment horizontal="center" vertical="top" wrapText="1"/>
      <protection locked="0"/>
    </xf>
    <xf numFmtId="0" fontId="38" fillId="0" borderId="50" xfId="0" applyFont="1" applyBorder="1" applyAlignment="1">
      <alignment horizontal="center" vertical="top" wrapText="1"/>
    </xf>
    <xf numFmtId="0" fontId="38" fillId="0" borderId="8" xfId="0" applyFont="1" applyBorder="1" applyAlignment="1">
      <alignment vertical="top" wrapText="1"/>
    </xf>
    <xf numFmtId="2" fontId="39" fillId="0" borderId="0" xfId="0" applyNumberFormat="1" applyFont="1"/>
    <xf numFmtId="2" fontId="38" fillId="0" borderId="8" xfId="0" applyNumberFormat="1" applyFont="1" applyBorder="1" applyAlignment="1">
      <alignment vertical="top" wrapText="1"/>
    </xf>
    <xf numFmtId="2" fontId="35" fillId="0" borderId="0" xfId="0" applyNumberFormat="1" applyFont="1"/>
    <xf numFmtId="0" fontId="35" fillId="0" borderId="20" xfId="0" applyFont="1" applyBorder="1" applyAlignment="1" applyProtection="1">
      <alignment horizontal="left" vertical="top" wrapText="1"/>
      <protection locked="0"/>
    </xf>
    <xf numFmtId="0" fontId="35" fillId="0" borderId="53" xfId="0" applyFont="1" applyBorder="1" applyAlignment="1" applyProtection="1">
      <alignment horizontal="center" vertical="top" wrapText="1"/>
      <protection locked="0"/>
    </xf>
    <xf numFmtId="49" fontId="36" fillId="29" borderId="64" xfId="0" applyNumberFormat="1" applyFont="1" applyFill="1" applyBorder="1" applyAlignment="1">
      <alignment horizontal="center" vertical="top" wrapText="1"/>
    </xf>
    <xf numFmtId="49" fontId="36" fillId="29" borderId="65" xfId="0" applyNumberFormat="1" applyFont="1" applyFill="1" applyBorder="1" applyAlignment="1">
      <alignment horizontal="center" vertical="top" wrapText="1"/>
    </xf>
    <xf numFmtId="49" fontId="36" fillId="29" borderId="66" xfId="0" applyNumberFormat="1" applyFont="1" applyFill="1" applyBorder="1" applyAlignment="1">
      <alignment horizontal="center" vertical="top" wrapText="1"/>
    </xf>
    <xf numFmtId="0" fontId="36" fillId="0" borderId="0" xfId="0" applyFont="1"/>
    <xf numFmtId="0" fontId="35" fillId="26" borderId="8" xfId="0" applyFont="1" applyFill="1" applyBorder="1" applyAlignment="1">
      <alignment vertical="top" wrapText="1"/>
    </xf>
    <xf numFmtId="0" fontId="38" fillId="0" borderId="20" xfId="0" applyFont="1" applyBorder="1" applyAlignment="1">
      <alignment vertical="top" wrapText="1"/>
    </xf>
    <xf numFmtId="0" fontId="35" fillId="0" borderId="51" xfId="0" quotePrefix="1" applyFont="1" applyBorder="1" applyAlignment="1">
      <alignment horizontal="center" vertical="top" wrapText="1"/>
    </xf>
    <xf numFmtId="0" fontId="54" fillId="0" borderId="0" xfId="0" applyFont="1"/>
    <xf numFmtId="164" fontId="55" fillId="0" borderId="0" xfId="0" applyNumberFormat="1" applyFont="1" applyAlignment="1">
      <alignment vertical="top"/>
    </xf>
    <xf numFmtId="0" fontId="55" fillId="0" borderId="0" xfId="0" applyFont="1" applyAlignment="1">
      <alignment vertical="top" wrapText="1"/>
    </xf>
    <xf numFmtId="0" fontId="55" fillId="0" borderId="0" xfId="0" applyFont="1" applyAlignment="1">
      <alignment vertical="top"/>
    </xf>
    <xf numFmtId="0" fontId="55" fillId="0" borderId="0" xfId="0" applyFont="1" applyAlignment="1">
      <alignment horizontal="center" vertical="top"/>
    </xf>
    <xf numFmtId="0" fontId="55" fillId="0" borderId="0" xfId="0" applyFont="1"/>
    <xf numFmtId="0" fontId="55" fillId="0" borderId="0" xfId="0" applyFont="1" applyAlignment="1">
      <alignment horizontal="center"/>
    </xf>
    <xf numFmtId="0" fontId="1" fillId="0" borderId="61" xfId="0" applyFont="1" applyBorder="1" applyAlignment="1">
      <alignment horizontal="center" vertical="top"/>
    </xf>
    <xf numFmtId="0" fontId="36" fillId="0" borderId="61" xfId="0" applyFont="1" applyBorder="1" applyAlignment="1">
      <alignment horizontal="center" vertical="top"/>
    </xf>
    <xf numFmtId="0" fontId="1" fillId="0" borderId="48" xfId="0" applyFont="1" applyBorder="1" applyAlignment="1">
      <alignment horizontal="center" vertical="top"/>
    </xf>
    <xf numFmtId="164" fontId="56" fillId="27" borderId="38" xfId="0" applyNumberFormat="1" applyFont="1" applyFill="1" applyBorder="1" applyAlignment="1">
      <alignment vertical="top"/>
    </xf>
    <xf numFmtId="0" fontId="55" fillId="27" borderId="11" xfId="0" applyFont="1" applyFill="1" applyBorder="1" applyAlignment="1">
      <alignment vertical="top"/>
    </xf>
    <xf numFmtId="0" fontId="55" fillId="27" borderId="11" xfId="0" applyFont="1" applyFill="1" applyBorder="1" applyAlignment="1">
      <alignment vertical="top" wrapText="1"/>
    </xf>
    <xf numFmtId="0" fontId="55" fillId="27" borderId="11" xfId="0" applyFont="1" applyFill="1" applyBorder="1" applyAlignment="1">
      <alignment horizontal="center" vertical="top"/>
    </xf>
    <xf numFmtId="0" fontId="55" fillId="27" borderId="11" xfId="0" applyFont="1" applyFill="1" applyBorder="1"/>
    <xf numFmtId="0" fontId="55" fillId="27" borderId="39" xfId="0" applyFont="1" applyFill="1" applyBorder="1"/>
    <xf numFmtId="0" fontId="57" fillId="0" borderId="0" xfId="0" applyFont="1" applyAlignment="1">
      <alignment horizontal="center" vertical="top" wrapText="1"/>
    </xf>
    <xf numFmtId="0" fontId="56" fillId="0" borderId="0" xfId="0" applyFont="1" applyAlignment="1">
      <alignment horizontal="center" vertical="top" wrapText="1"/>
    </xf>
    <xf numFmtId="0" fontId="54" fillId="0" borderId="0" xfId="0" applyFont="1" applyAlignment="1">
      <alignment vertical="top" wrapText="1"/>
    </xf>
    <xf numFmtId="0" fontId="35" fillId="0" borderId="8" xfId="0" applyFont="1" applyBorder="1" applyAlignment="1" applyProtection="1">
      <alignment horizontal="center" vertical="top" wrapText="1"/>
      <protection locked="0"/>
    </xf>
    <xf numFmtId="0" fontId="58" fillId="0" borderId="0" xfId="0" applyFont="1" applyAlignment="1">
      <alignment vertical="top" wrapText="1"/>
    </xf>
    <xf numFmtId="0" fontId="35" fillId="0" borderId="8" xfId="0" applyFont="1" applyBorder="1" applyAlignment="1">
      <alignment horizontal="left" vertical="top" wrapText="1" indent="2"/>
    </xf>
    <xf numFmtId="0" fontId="35" fillId="0" borderId="20" xfId="0" applyFont="1" applyBorder="1" applyAlignment="1">
      <alignment vertical="top" wrapText="1"/>
    </xf>
    <xf numFmtId="0" fontId="35" fillId="0" borderId="20" xfId="0" applyFont="1" applyBorder="1" applyAlignment="1" applyProtection="1">
      <alignment horizontal="center" vertical="top" wrapText="1"/>
      <protection locked="0"/>
    </xf>
    <xf numFmtId="164" fontId="36" fillId="10" borderId="42" xfId="0" applyNumberFormat="1" applyFont="1" applyFill="1" applyBorder="1" applyAlignment="1">
      <alignment horizontal="center" vertical="top" wrapText="1"/>
    </xf>
    <xf numFmtId="0" fontId="35" fillId="0" borderId="8" xfId="0" applyFont="1" applyBorder="1" applyAlignment="1">
      <alignment vertical="center" wrapText="1"/>
    </xf>
    <xf numFmtId="0" fontId="35" fillId="27" borderId="11" xfId="0" applyFont="1" applyFill="1" applyBorder="1" applyAlignment="1">
      <alignment horizontal="center" vertical="top"/>
    </xf>
    <xf numFmtId="0" fontId="35" fillId="27" borderId="39" xfId="0" applyFont="1" applyFill="1" applyBorder="1" applyAlignment="1">
      <alignment horizontal="center" vertical="top"/>
    </xf>
    <xf numFmtId="164" fontId="36" fillId="34" borderId="70" xfId="1" applyNumberFormat="1" applyFont="1" applyFill="1" applyBorder="1" applyAlignment="1" applyProtection="1">
      <alignment vertical="top" wrapText="1"/>
    </xf>
    <xf numFmtId="0" fontId="59" fillId="10" borderId="74" xfId="64" applyFont="1" applyFill="1" applyBorder="1" applyAlignment="1">
      <alignment horizontal="center" vertical="top"/>
    </xf>
    <xf numFmtId="164" fontId="36" fillId="34" borderId="76" xfId="1" applyNumberFormat="1" applyFont="1" applyFill="1" applyBorder="1" applyAlignment="1" applyProtection="1">
      <alignment vertical="top" wrapText="1"/>
    </xf>
    <xf numFmtId="0" fontId="35" fillId="10" borderId="69" xfId="0" applyFont="1" applyFill="1" applyBorder="1" applyAlignment="1">
      <alignment horizontal="center" vertical="top"/>
    </xf>
    <xf numFmtId="164" fontId="36" fillId="34" borderId="81" xfId="1" applyNumberFormat="1" applyFont="1" applyFill="1" applyBorder="1" applyAlignment="1" applyProtection="1">
      <alignment horizontal="center" vertical="top" wrapText="1"/>
    </xf>
    <xf numFmtId="0" fontId="36" fillId="34" borderId="82" xfId="64" applyFont="1" applyFill="1" applyBorder="1" applyAlignment="1">
      <alignment horizontal="center" vertical="top" wrapText="1"/>
    </xf>
    <xf numFmtId="0" fontId="36" fillId="34" borderId="83" xfId="64" applyFont="1" applyFill="1" applyBorder="1" applyAlignment="1">
      <alignment horizontal="center" vertical="top" wrapText="1"/>
    </xf>
    <xf numFmtId="0" fontId="36" fillId="34" borderId="84" xfId="64" applyFont="1" applyFill="1" applyBorder="1" applyAlignment="1">
      <alignment horizontal="center" vertical="top" wrapText="1"/>
    </xf>
    <xf numFmtId="164" fontId="36" fillId="33" borderId="85" xfId="1" applyNumberFormat="1" applyFont="1" applyFill="1" applyBorder="1" applyAlignment="1" applyProtection="1">
      <alignment horizontal="center" vertical="top" wrapText="1"/>
    </xf>
    <xf numFmtId="164" fontId="36" fillId="33" borderId="86" xfId="1" applyNumberFormat="1" applyFont="1" applyFill="1" applyBorder="1" applyAlignment="1" applyProtection="1">
      <alignment horizontal="center" vertical="top" wrapText="1"/>
    </xf>
    <xf numFmtId="0" fontId="39" fillId="0" borderId="0" xfId="0" applyFont="1" applyProtection="1">
      <protection locked="0"/>
    </xf>
    <xf numFmtId="0" fontId="38" fillId="0" borderId="87" xfId="64" applyFont="1" applyBorder="1" applyAlignment="1" applyProtection="1">
      <alignment horizontal="center" vertical="top" wrapText="1"/>
      <protection locked="0"/>
    </xf>
    <xf numFmtId="0" fontId="38" fillId="0" borderId="88" xfId="64" applyFont="1" applyBorder="1" applyAlignment="1" applyProtection="1">
      <alignment horizontal="left" vertical="top" wrapText="1"/>
      <protection locked="0"/>
    </xf>
    <xf numFmtId="0" fontId="38" fillId="0" borderId="88" xfId="64" applyFont="1" applyBorder="1" applyAlignment="1">
      <alignment horizontal="center" vertical="top" wrapText="1"/>
    </xf>
    <xf numFmtId="0" fontId="38" fillId="0" borderId="89" xfId="64" applyFont="1" applyBorder="1" applyAlignment="1">
      <alignment horizontal="center" vertical="top" wrapText="1"/>
    </xf>
    <xf numFmtId="0" fontId="35" fillId="0" borderId="0" xfId="0" applyFont="1" applyProtection="1">
      <protection locked="0"/>
    </xf>
    <xf numFmtId="0" fontId="38" fillId="0" borderId="90" xfId="64" applyFont="1" applyBorder="1" applyAlignment="1" applyProtection="1">
      <alignment horizontal="center" vertical="top" wrapText="1"/>
      <protection locked="0"/>
    </xf>
    <xf numFmtId="0" fontId="38" fillId="0" borderId="91" xfId="64" applyFont="1" applyBorder="1" applyAlignment="1" applyProtection="1">
      <alignment horizontal="left" vertical="top" wrapText="1"/>
      <protection locked="0"/>
    </xf>
    <xf numFmtId="0" fontId="38" fillId="0" borderId="91" xfId="64" applyFont="1" applyBorder="1" applyAlignment="1">
      <alignment horizontal="center" vertical="top" wrapText="1"/>
    </xf>
    <xf numFmtId="0" fontId="38" fillId="0" borderId="92" xfId="64" applyFont="1" applyBorder="1" applyAlignment="1">
      <alignment horizontal="center" vertical="top" wrapText="1"/>
    </xf>
    <xf numFmtId="0" fontId="38" fillId="0" borderId="93" xfId="64" applyFont="1" applyBorder="1" applyAlignment="1" applyProtection="1">
      <alignment horizontal="center" vertical="top" wrapText="1"/>
      <protection locked="0"/>
    </xf>
    <xf numFmtId="0" fontId="38" fillId="0" borderId="94" xfId="64" applyFont="1" applyBorder="1" applyAlignment="1" applyProtection="1">
      <alignment horizontal="left" vertical="top" wrapText="1"/>
      <protection locked="0"/>
    </xf>
    <xf numFmtId="0" fontId="38" fillId="0" borderId="94" xfId="64" applyFont="1" applyBorder="1" applyAlignment="1">
      <alignment horizontal="center" vertical="top" wrapText="1"/>
    </xf>
    <xf numFmtId="0" fontId="38" fillId="0" borderId="95" xfId="64" applyFont="1" applyBorder="1" applyAlignment="1">
      <alignment horizontal="center" vertical="top" wrapText="1"/>
    </xf>
    <xf numFmtId="0" fontId="35" fillId="0" borderId="0" xfId="0" applyFont="1" applyAlignment="1" applyProtection="1">
      <alignment horizontal="center"/>
      <protection locked="0"/>
    </xf>
    <xf numFmtId="164" fontId="36" fillId="0" borderId="26" xfId="0" applyNumberFormat="1" applyFont="1" applyBorder="1" applyAlignment="1" applyProtection="1">
      <alignment horizontal="center" vertical="top" wrapText="1"/>
      <protection locked="0"/>
    </xf>
    <xf numFmtId="164" fontId="36" fillId="0" borderId="30" xfId="0" applyNumberFormat="1" applyFont="1" applyBorder="1" applyAlignment="1" applyProtection="1">
      <alignment horizontal="center" vertical="top" wrapText="1"/>
      <protection locked="0"/>
    </xf>
    <xf numFmtId="164" fontId="36" fillId="0" borderId="27" xfId="0" applyNumberFormat="1" applyFont="1" applyBorder="1" applyAlignment="1" applyProtection="1">
      <alignment horizontal="center" vertical="top" wrapText="1"/>
      <protection locked="0"/>
    </xf>
    <xf numFmtId="164" fontId="36" fillId="28" borderId="38" xfId="1" applyNumberFormat="1" applyFont="1" applyFill="1" applyBorder="1" applyAlignment="1">
      <alignment vertical="top" wrapText="1"/>
    </xf>
    <xf numFmtId="164" fontId="36" fillId="28" borderId="11" xfId="1" applyNumberFormat="1" applyFont="1" applyFill="1" applyBorder="1" applyAlignment="1">
      <alignment vertical="top" wrapText="1"/>
    </xf>
    <xf numFmtId="164" fontId="36" fillId="28" borderId="39" xfId="1" applyNumberFormat="1" applyFont="1" applyFill="1" applyBorder="1" applyAlignment="1">
      <alignment vertical="top" wrapText="1"/>
    </xf>
    <xf numFmtId="164" fontId="46" fillId="0" borderId="44" xfId="0" applyNumberFormat="1" applyFont="1" applyBorder="1" applyAlignment="1">
      <alignment horizontal="center" vertical="top" wrapText="1"/>
    </xf>
    <xf numFmtId="164" fontId="46" fillId="0" borderId="23" xfId="0" applyNumberFormat="1" applyFont="1" applyBorder="1" applyAlignment="1">
      <alignment horizontal="center" vertical="top" wrapText="1"/>
    </xf>
    <xf numFmtId="164" fontId="46" fillId="0" borderId="45" xfId="0" applyNumberFormat="1" applyFont="1" applyBorder="1" applyAlignment="1">
      <alignment horizontal="center" vertical="top" wrapText="1"/>
    </xf>
    <xf numFmtId="0" fontId="1" fillId="0" borderId="46" xfId="0" applyFont="1" applyBorder="1" applyAlignment="1" applyProtection="1">
      <alignment vertical="center"/>
      <protection locked="0"/>
    </xf>
    <xf numFmtId="0" fontId="0" fillId="0" borderId="47" xfId="0" applyBorder="1" applyAlignment="1" applyProtection="1">
      <alignment vertical="center"/>
      <protection locked="0"/>
    </xf>
    <xf numFmtId="0" fontId="0" fillId="0" borderId="41" xfId="0" applyBorder="1" applyAlignment="1">
      <alignment horizontal="left" vertical="top"/>
    </xf>
    <xf numFmtId="0" fontId="0" fillId="0" borderId="48" xfId="0" applyBorder="1" applyAlignment="1">
      <alignment horizontal="left" vertical="top"/>
    </xf>
    <xf numFmtId="0" fontId="46" fillId="28" borderId="34" xfId="2" applyFont="1" applyFill="1" applyBorder="1" applyAlignment="1">
      <alignment vertical="top" wrapText="1"/>
    </xf>
    <xf numFmtId="0" fontId="46" fillId="28" borderId="55" xfId="2" applyFont="1" applyFill="1" applyBorder="1" applyAlignment="1">
      <alignment vertical="top" wrapText="1"/>
    </xf>
    <xf numFmtId="0" fontId="46" fillId="28" borderId="57" xfId="2" applyFont="1" applyFill="1" applyBorder="1" applyAlignment="1">
      <alignment vertical="top" wrapText="1"/>
    </xf>
    <xf numFmtId="164" fontId="36" fillId="0" borderId="34" xfId="0" applyNumberFormat="1" applyFont="1" applyBorder="1" applyAlignment="1">
      <alignment horizontal="left" vertical="center" wrapText="1"/>
    </xf>
    <xf numFmtId="164" fontId="36" fillId="0" borderId="56" xfId="0" applyNumberFormat="1" applyFont="1" applyBorder="1" applyAlignment="1">
      <alignment horizontal="left" vertical="center" wrapText="1"/>
    </xf>
    <xf numFmtId="0" fontId="1" fillId="0" borderId="54" xfId="0" applyFont="1" applyBorder="1" applyAlignment="1" applyProtection="1">
      <alignment vertical="center" wrapText="1"/>
      <protection locked="0"/>
    </xf>
    <xf numFmtId="0" fontId="0" fillId="0" borderId="57" xfId="0" applyBorder="1" applyAlignment="1" applyProtection="1">
      <alignment wrapText="1"/>
      <protection locked="0"/>
    </xf>
    <xf numFmtId="164" fontId="36" fillId="0" borderId="26" xfId="0" applyNumberFormat="1" applyFont="1" applyBorder="1" applyAlignment="1">
      <alignment horizontal="center" vertical="top" wrapText="1"/>
    </xf>
    <xf numFmtId="164" fontId="36" fillId="0" borderId="30" xfId="0" applyNumberFormat="1" applyFont="1" applyBorder="1" applyAlignment="1">
      <alignment horizontal="center" vertical="top" wrapText="1"/>
    </xf>
    <xf numFmtId="164" fontId="36" fillId="0" borderId="27" xfId="0" applyNumberFormat="1" applyFont="1" applyBorder="1" applyAlignment="1">
      <alignment horizontal="center" vertical="top" wrapText="1"/>
    </xf>
    <xf numFmtId="164" fontId="36" fillId="0" borderId="31" xfId="0" applyNumberFormat="1" applyFont="1" applyBorder="1" applyAlignment="1">
      <alignment horizontal="center" vertical="top" wrapText="1"/>
    </xf>
    <xf numFmtId="164" fontId="36" fillId="0" borderId="32" xfId="0" applyNumberFormat="1" applyFont="1" applyBorder="1" applyAlignment="1">
      <alignment horizontal="center" vertical="top" wrapText="1"/>
    </xf>
    <xf numFmtId="164" fontId="36" fillId="0" borderId="33" xfId="0" applyNumberFormat="1" applyFont="1" applyBorder="1" applyAlignment="1">
      <alignment horizontal="center" vertical="top" wrapText="1"/>
    </xf>
    <xf numFmtId="164" fontId="36" fillId="0" borderId="60" xfId="0" applyNumberFormat="1" applyFont="1" applyBorder="1" applyAlignment="1">
      <alignment horizontal="center" vertical="top" wrapText="1"/>
    </xf>
    <xf numFmtId="0" fontId="0" fillId="0" borderId="55" xfId="0" applyBorder="1" applyAlignment="1">
      <alignment horizontal="center" vertical="top" wrapText="1"/>
    </xf>
    <xf numFmtId="0" fontId="0" fillId="0" borderId="57" xfId="0" applyBorder="1" applyAlignment="1">
      <alignment horizontal="center" vertical="top" wrapText="1"/>
    </xf>
    <xf numFmtId="0" fontId="46" fillId="27" borderId="31" xfId="2" applyFont="1" applyFill="1" applyBorder="1" applyAlignment="1">
      <alignment horizontal="left" vertical="top"/>
    </xf>
    <xf numFmtId="0" fontId="0" fillId="0" borderId="32" xfId="0" applyBorder="1" applyAlignment="1">
      <alignment vertical="top"/>
    </xf>
    <xf numFmtId="0" fontId="0" fillId="0" borderId="33" xfId="0" applyBorder="1" applyAlignment="1">
      <alignment vertical="top"/>
    </xf>
    <xf numFmtId="0" fontId="43" fillId="0" borderId="0" xfId="2" applyFont="1" applyAlignment="1">
      <alignment horizontal="center" vertical="center" wrapText="1"/>
    </xf>
    <xf numFmtId="0" fontId="49" fillId="0" borderId="0" xfId="2" applyFont="1" applyAlignment="1">
      <alignment vertical="center"/>
    </xf>
    <xf numFmtId="0" fontId="36" fillId="0" borderId="26" xfId="2" applyFont="1" applyBorder="1" applyAlignment="1">
      <alignment horizontal="center" vertical="center" wrapText="1"/>
    </xf>
    <xf numFmtId="0" fontId="35" fillId="0" borderId="30" xfId="2" applyFont="1" applyBorder="1" applyAlignment="1">
      <alignment vertical="center"/>
    </xf>
    <xf numFmtId="0" fontId="35" fillId="0" borderId="27" xfId="2" applyFont="1" applyBorder="1"/>
    <xf numFmtId="49" fontId="35" fillId="0" borderId="28" xfId="2" applyNumberFormat="1" applyFont="1" applyBorder="1" applyAlignment="1" applyProtection="1">
      <alignment horizontal="left" vertical="top" wrapText="1"/>
      <protection locked="0"/>
    </xf>
    <xf numFmtId="0" fontId="35" fillId="0" borderId="0" xfId="2" applyFont="1" applyAlignment="1" applyProtection="1">
      <alignment horizontal="left" vertical="top" wrapText="1"/>
      <protection locked="0"/>
    </xf>
    <xf numFmtId="0" fontId="35" fillId="0" borderId="29" xfId="2" applyFont="1" applyBorder="1" applyAlignment="1" applyProtection="1">
      <alignment horizontal="left" vertical="top" wrapText="1"/>
      <protection locked="0"/>
    </xf>
    <xf numFmtId="49" fontId="35" fillId="28" borderId="31" xfId="2" applyNumberFormat="1" applyFont="1" applyFill="1" applyBorder="1" applyAlignment="1">
      <alignment horizontal="left" vertical="center" wrapText="1"/>
    </xf>
    <xf numFmtId="49" fontId="51" fillId="28" borderId="32" xfId="2" applyNumberFormat="1" applyFont="1" applyFill="1" applyBorder="1" applyAlignment="1">
      <alignment horizontal="left" vertical="center" wrapText="1"/>
    </xf>
    <xf numFmtId="49" fontId="51" fillId="28" borderId="33" xfId="2" applyNumberFormat="1" applyFont="1" applyFill="1" applyBorder="1" applyAlignment="1">
      <alignment horizontal="left" vertical="center" wrapText="1"/>
    </xf>
    <xf numFmtId="0" fontId="50" fillId="0" borderId="23" xfId="0" applyFont="1" applyBorder="1" applyAlignment="1">
      <alignment horizontal="center" vertical="top" wrapText="1"/>
    </xf>
    <xf numFmtId="0" fontId="50" fillId="0" borderId="45" xfId="0" applyFont="1" applyBorder="1" applyAlignment="1">
      <alignment horizontal="center" vertical="top" wrapText="1"/>
    </xf>
    <xf numFmtId="0" fontId="7" fillId="0" borderId="38" xfId="0" applyFont="1" applyBorder="1" applyAlignment="1">
      <alignment horizontal="center" vertical="top"/>
    </xf>
    <xf numFmtId="0" fontId="7" fillId="0" borderId="11" xfId="0" applyFont="1" applyBorder="1" applyAlignment="1">
      <alignment horizontal="center" vertical="top"/>
    </xf>
    <xf numFmtId="0" fontId="36" fillId="28" borderId="39" xfId="0" applyFont="1" applyFill="1" applyBorder="1" applyAlignment="1">
      <alignment wrapText="1"/>
    </xf>
    <xf numFmtId="164" fontId="43" fillId="0" borderId="28" xfId="0" applyNumberFormat="1" applyFont="1" applyBorder="1" applyAlignment="1">
      <alignment horizontal="center" vertical="top" wrapText="1"/>
    </xf>
    <xf numFmtId="164" fontId="43" fillId="0" borderId="0" xfId="0" applyNumberFormat="1" applyFont="1" applyAlignment="1">
      <alignment horizontal="center" vertical="top" wrapText="1"/>
    </xf>
    <xf numFmtId="164" fontId="43" fillId="0" borderId="29" xfId="0" applyNumberFormat="1" applyFont="1" applyBorder="1" applyAlignment="1">
      <alignment horizontal="center" vertical="top" wrapText="1"/>
    </xf>
    <xf numFmtId="164" fontId="43" fillId="0" borderId="26" xfId="0" applyNumberFormat="1" applyFont="1" applyBorder="1" applyAlignment="1">
      <alignment horizontal="center" vertical="top" wrapText="1"/>
    </xf>
    <xf numFmtId="164" fontId="43" fillId="0" borderId="30" xfId="0" applyNumberFormat="1" applyFont="1" applyBorder="1" applyAlignment="1">
      <alignment horizontal="center" vertical="top" wrapText="1"/>
    </xf>
    <xf numFmtId="164" fontId="43" fillId="0" borderId="27" xfId="0" applyNumberFormat="1" applyFont="1" applyBorder="1" applyAlignment="1">
      <alignment horizontal="center" vertical="top" wrapText="1"/>
    </xf>
    <xf numFmtId="0" fontId="1" fillId="0" borderId="55" xfId="0" applyFont="1" applyBorder="1" applyAlignment="1" applyProtection="1">
      <alignment horizontal="left" vertical="center"/>
      <protection locked="0"/>
    </xf>
    <xf numFmtId="0" fontId="0" fillId="0" borderId="55" xfId="0" applyBorder="1" applyAlignment="1" applyProtection="1">
      <alignment horizontal="left" vertical="center"/>
      <protection locked="0"/>
    </xf>
    <xf numFmtId="0" fontId="0" fillId="0" borderId="57" xfId="0" applyBorder="1" applyAlignment="1" applyProtection="1">
      <alignment horizontal="left" vertical="center"/>
      <protection locked="0"/>
    </xf>
    <xf numFmtId="164" fontId="43" fillId="0" borderId="38" xfId="0" applyNumberFormat="1" applyFont="1" applyBorder="1" applyAlignment="1">
      <alignment horizontal="center" vertical="top" wrapText="1"/>
    </xf>
    <xf numFmtId="0" fontId="52" fillId="0" borderId="11" xfId="0" applyFont="1" applyBorder="1" applyAlignment="1">
      <alignment horizontal="center" vertical="top"/>
    </xf>
    <xf numFmtId="0" fontId="52" fillId="0" borderId="39" xfId="0" applyFont="1" applyBorder="1" applyAlignment="1">
      <alignment horizontal="center" vertical="top"/>
    </xf>
    <xf numFmtId="0" fontId="36" fillId="0" borderId="38" xfId="0" applyFont="1" applyBorder="1" applyAlignment="1">
      <alignment horizontal="left" vertical="center" wrapText="1"/>
    </xf>
    <xf numFmtId="0" fontId="36" fillId="0" borderId="11" xfId="0" applyFont="1" applyBorder="1" applyAlignment="1">
      <alignment horizontal="left" vertical="center"/>
    </xf>
    <xf numFmtId="0" fontId="36" fillId="0" borderId="39" xfId="0" applyFont="1" applyBorder="1" applyAlignment="1">
      <alignment horizontal="left" vertical="center"/>
    </xf>
    <xf numFmtId="164" fontId="43" fillId="0" borderId="11" xfId="0" applyNumberFormat="1" applyFont="1" applyBorder="1" applyAlignment="1">
      <alignment horizontal="center" vertical="top" wrapText="1"/>
    </xf>
    <xf numFmtId="164" fontId="43" fillId="0" borderId="39" xfId="0" applyNumberFormat="1" applyFont="1" applyBorder="1" applyAlignment="1">
      <alignment horizontal="center" vertical="top" wrapText="1"/>
    </xf>
    <xf numFmtId="164" fontId="43" fillId="32" borderId="11" xfId="0" applyNumberFormat="1" applyFont="1" applyFill="1" applyBorder="1" applyAlignment="1">
      <alignment horizontal="center" vertical="top" wrapText="1"/>
    </xf>
    <xf numFmtId="164" fontId="43" fillId="32" borderId="39" xfId="0" applyNumberFormat="1" applyFont="1" applyFill="1" applyBorder="1" applyAlignment="1">
      <alignment horizontal="center" vertical="top" wrapText="1"/>
    </xf>
    <xf numFmtId="164" fontId="36" fillId="0" borderId="38" xfId="0" applyNumberFormat="1" applyFont="1" applyBorder="1" applyAlignment="1">
      <alignment horizontal="left" vertical="center" wrapText="1"/>
    </xf>
    <xf numFmtId="0" fontId="0" fillId="0" borderId="11" xfId="0" applyBorder="1" applyAlignment="1">
      <alignment horizontal="left" vertical="center"/>
    </xf>
    <xf numFmtId="0" fontId="0" fillId="0" borderId="39" xfId="0" applyBorder="1" applyAlignment="1">
      <alignment horizontal="left" vertical="center"/>
    </xf>
    <xf numFmtId="164" fontId="36" fillId="28" borderId="67" xfId="1" applyNumberFormat="1" applyFont="1" applyFill="1" applyBorder="1" applyAlignment="1" applyProtection="1">
      <alignment vertical="top" wrapText="1"/>
    </xf>
    <xf numFmtId="164" fontId="36" fillId="28" borderId="68" xfId="1" applyNumberFormat="1" applyFont="1" applyFill="1" applyBorder="1" applyAlignment="1" applyProtection="1">
      <alignment vertical="top" wrapText="1"/>
    </xf>
    <xf numFmtId="0" fontId="35" fillId="0" borderId="69" xfId="0" applyFont="1" applyBorder="1" applyAlignment="1">
      <alignment vertical="top" wrapText="1"/>
    </xf>
    <xf numFmtId="0" fontId="36" fillId="10" borderId="71" xfId="64" applyFont="1" applyFill="1" applyBorder="1" applyAlignment="1">
      <alignment horizontal="center" vertical="top"/>
    </xf>
    <xf numFmtId="0" fontId="35" fillId="10" borderId="72" xfId="0" applyFont="1" applyFill="1" applyBorder="1" applyAlignment="1">
      <alignment vertical="top"/>
    </xf>
    <xf numFmtId="0" fontId="35" fillId="10" borderId="73" xfId="0" applyFont="1" applyFill="1" applyBorder="1" applyAlignment="1">
      <alignment vertical="top"/>
    </xf>
    <xf numFmtId="0" fontId="35" fillId="10" borderId="77" xfId="0" applyFont="1" applyFill="1" applyBorder="1" applyAlignment="1">
      <alignment vertical="top"/>
    </xf>
    <xf numFmtId="0" fontId="35" fillId="10" borderId="78" xfId="0" applyFont="1" applyFill="1" applyBorder="1" applyAlignment="1">
      <alignment vertical="top"/>
    </xf>
    <xf numFmtId="0" fontId="35" fillId="10" borderId="79" xfId="0" applyFont="1" applyFill="1" applyBorder="1" applyAlignment="1">
      <alignment vertical="top"/>
    </xf>
    <xf numFmtId="164" fontId="36" fillId="35" borderId="75" xfId="1" applyNumberFormat="1" applyFont="1" applyFill="1" applyBorder="1" applyAlignment="1" applyProtection="1">
      <alignment horizontal="center" vertical="top"/>
    </xf>
    <xf numFmtId="0" fontId="0" fillId="35" borderId="74" xfId="0" applyFill="1" applyBorder="1" applyAlignment="1">
      <alignment horizontal="center" vertical="top"/>
    </xf>
    <xf numFmtId="0" fontId="0" fillId="35" borderId="0" xfId="0" applyFill="1" applyAlignment="1">
      <alignment horizontal="center" vertical="top"/>
    </xf>
    <xf numFmtId="0" fontId="0" fillId="35" borderId="80" xfId="0" applyFill="1" applyBorder="1" applyAlignment="1">
      <alignment horizontal="center" vertical="top"/>
    </xf>
  </cellXfs>
  <cellStyles count="79">
    <cellStyle name="10-pt Em Dash DS 3" xfId="74" xr:uid="{00000000-0005-0000-0000-000000000000}"/>
    <cellStyle name="10-pt En Dash DS" xfId="75" xr:uid="{00000000-0005-0000-0000-000001000000}"/>
    <cellStyle name="10-pt Table Text" xfId="69" xr:uid="{00000000-0005-0000-0000-000002000000}"/>
    <cellStyle name="20% - Accent1 2" xfId="7" xr:uid="{00000000-0005-0000-0000-000003000000}"/>
    <cellStyle name="20% - Accent2 2" xfId="8" xr:uid="{00000000-0005-0000-0000-000004000000}"/>
    <cellStyle name="20% - Accent3 2" xfId="9" xr:uid="{00000000-0005-0000-0000-000005000000}"/>
    <cellStyle name="20% - Accent4 2" xfId="10" xr:uid="{00000000-0005-0000-0000-000006000000}"/>
    <cellStyle name="20% - Accent5 2" xfId="11" xr:uid="{00000000-0005-0000-0000-000007000000}"/>
    <cellStyle name="20% - Accent6 2" xfId="12" xr:uid="{00000000-0005-0000-0000-000008000000}"/>
    <cellStyle name="40% - Accent1 2" xfId="13" xr:uid="{00000000-0005-0000-0000-000009000000}"/>
    <cellStyle name="40% - Accent2 2" xfId="14" xr:uid="{00000000-0005-0000-0000-00000A000000}"/>
    <cellStyle name="40% - Accent3 2" xfId="15" xr:uid="{00000000-0005-0000-0000-00000B000000}"/>
    <cellStyle name="40% - Accent4 2" xfId="16" xr:uid="{00000000-0005-0000-0000-00000C000000}"/>
    <cellStyle name="40% - Accent5 2" xfId="17" xr:uid="{00000000-0005-0000-0000-00000D000000}"/>
    <cellStyle name="40% - Accent6 2" xfId="18" xr:uid="{00000000-0005-0000-0000-00000E000000}"/>
    <cellStyle name="60% - Accent1 2" xfId="19" xr:uid="{00000000-0005-0000-0000-00000F000000}"/>
    <cellStyle name="60% - Accent2 2" xfId="20" xr:uid="{00000000-0005-0000-0000-000010000000}"/>
    <cellStyle name="60% - Accent3 2" xfId="21" xr:uid="{00000000-0005-0000-0000-000011000000}"/>
    <cellStyle name="60% - Accent4 2" xfId="22" xr:uid="{00000000-0005-0000-0000-000012000000}"/>
    <cellStyle name="60% - Accent5 2" xfId="23" xr:uid="{00000000-0005-0000-0000-000013000000}"/>
    <cellStyle name="60% - Accent6 2" xfId="24" xr:uid="{00000000-0005-0000-0000-000014000000}"/>
    <cellStyle name="Accent1" xfId="1" builtinId="29"/>
    <cellStyle name="Accent1 2" xfId="25" xr:uid="{00000000-0005-0000-0000-000016000000}"/>
    <cellStyle name="Accent2 2" xfId="26" xr:uid="{00000000-0005-0000-0000-000017000000}"/>
    <cellStyle name="Accent3 2" xfId="27" xr:uid="{00000000-0005-0000-0000-000018000000}"/>
    <cellStyle name="Accent4 2" xfId="28" xr:uid="{00000000-0005-0000-0000-000019000000}"/>
    <cellStyle name="Accent5 2" xfId="29" xr:uid="{00000000-0005-0000-0000-00001A000000}"/>
    <cellStyle name="Accent6 2" xfId="30" xr:uid="{00000000-0005-0000-0000-00001B000000}"/>
    <cellStyle name="Bad 2" xfId="31" xr:uid="{00000000-0005-0000-0000-00001C000000}"/>
    <cellStyle name="Calc Currency (0)" xfId="32" xr:uid="{00000000-0005-0000-0000-00001D000000}"/>
    <cellStyle name="Calculation 2" xfId="33" xr:uid="{00000000-0005-0000-0000-00001E000000}"/>
    <cellStyle name="Check Cell 2" xfId="34" xr:uid="{00000000-0005-0000-0000-00001F000000}"/>
    <cellStyle name="Comma 2" xfId="65" xr:uid="{00000000-0005-0000-0000-000020000000}"/>
    <cellStyle name="Comma 3" xfId="71" xr:uid="{00000000-0005-0000-0000-000021000000}"/>
    <cellStyle name="Comma 30" xfId="77" xr:uid="{00000000-0005-0000-0000-000022000000}"/>
    <cellStyle name="Copied" xfId="35" xr:uid="{00000000-0005-0000-0000-000023000000}"/>
    <cellStyle name="Currency 2" xfId="37" xr:uid="{00000000-0005-0000-0000-000024000000}"/>
    <cellStyle name="Currency 2 2" xfId="62" xr:uid="{00000000-0005-0000-0000-000025000000}"/>
    <cellStyle name="Currency 3" xfId="36" xr:uid="{00000000-0005-0000-0000-000026000000}"/>
    <cellStyle name="Currency 4" xfId="78" xr:uid="{1A73BE24-F1D1-49EE-A689-4434F7806F89}"/>
    <cellStyle name="Entered" xfId="38" xr:uid="{00000000-0005-0000-0000-000027000000}"/>
    <cellStyle name="Explanatory Text 2" xfId="39" xr:uid="{00000000-0005-0000-0000-000028000000}"/>
    <cellStyle name="Good 2" xfId="40" xr:uid="{00000000-0005-0000-0000-000029000000}"/>
    <cellStyle name="Header1" xfId="41" xr:uid="{00000000-0005-0000-0000-00002A000000}"/>
    <cellStyle name="Header2" xfId="42" xr:uid="{00000000-0005-0000-0000-00002B000000}"/>
    <cellStyle name="Heading 1 2" xfId="43" xr:uid="{00000000-0005-0000-0000-00002C000000}"/>
    <cellStyle name="Heading 2 2" xfId="73" xr:uid="{00000000-0005-0000-0000-00002D000000}"/>
    <cellStyle name="Heading 2 3" xfId="44" xr:uid="{00000000-0005-0000-0000-00002E000000}"/>
    <cellStyle name="Heading 3 2" xfId="45" xr:uid="{00000000-0005-0000-0000-00002F000000}"/>
    <cellStyle name="Heading 4 2" xfId="46" xr:uid="{00000000-0005-0000-0000-000030000000}"/>
    <cellStyle name="Input 2" xfId="47" xr:uid="{00000000-0005-0000-0000-000031000000}"/>
    <cellStyle name="Linked Cell 2" xfId="48" xr:uid="{00000000-0005-0000-0000-000032000000}"/>
    <cellStyle name="Neutral 2" xfId="49" xr:uid="{00000000-0005-0000-0000-000033000000}"/>
    <cellStyle name="Normal" xfId="0" builtinId="0"/>
    <cellStyle name="Normal 135" xfId="76" xr:uid="{00000000-0005-0000-0000-000035000000}"/>
    <cellStyle name="Normal 2" xfId="2" xr:uid="{00000000-0005-0000-0000-000036000000}"/>
    <cellStyle name="Normal 2 2" xfId="64" xr:uid="{00000000-0005-0000-0000-000037000000}"/>
    <cellStyle name="Normal 2 2 2 3" xfId="3" xr:uid="{00000000-0005-0000-0000-000038000000}"/>
    <cellStyle name="Normal 2 3" xfId="50" xr:uid="{00000000-0005-0000-0000-000039000000}"/>
    <cellStyle name="Normal 2 4 3" xfId="4" xr:uid="{00000000-0005-0000-0000-00003A000000}"/>
    <cellStyle name="Normal 2 4 3 2" xfId="5" xr:uid="{00000000-0005-0000-0000-00003B000000}"/>
    <cellStyle name="Normal 3" xfId="61" xr:uid="{00000000-0005-0000-0000-00003C000000}"/>
    <cellStyle name="Normal 3 2" xfId="6" xr:uid="{00000000-0005-0000-0000-00003D000000}"/>
    <cellStyle name="Normal 4" xfId="67" xr:uid="{00000000-0005-0000-0000-00003E000000}"/>
    <cellStyle name="Normal 5" xfId="68" xr:uid="{00000000-0005-0000-0000-00003F000000}"/>
    <cellStyle name="Note 2" xfId="51" xr:uid="{00000000-0005-0000-0000-000040000000}"/>
    <cellStyle name="Output 2" xfId="52" xr:uid="{00000000-0005-0000-0000-000041000000}"/>
    <cellStyle name="Percent 14" xfId="72" xr:uid="{00000000-0005-0000-0000-000042000000}"/>
    <cellStyle name="Percent 2" xfId="54" xr:uid="{00000000-0005-0000-0000-000043000000}"/>
    <cellStyle name="Percent 2 2" xfId="63" xr:uid="{00000000-0005-0000-0000-000044000000}"/>
    <cellStyle name="Percent 3" xfId="70" xr:uid="{00000000-0005-0000-0000-000045000000}"/>
    <cellStyle name="Percent 4" xfId="53" xr:uid="{00000000-0005-0000-0000-000046000000}"/>
    <cellStyle name="RevList" xfId="55" xr:uid="{00000000-0005-0000-0000-000047000000}"/>
    <cellStyle name="Style 1" xfId="56" xr:uid="{00000000-0005-0000-0000-000048000000}"/>
    <cellStyle name="Style 1 2" xfId="66" xr:uid="{00000000-0005-0000-0000-000049000000}"/>
    <cellStyle name="Subtotal" xfId="57" xr:uid="{00000000-0005-0000-0000-00004A000000}"/>
    <cellStyle name="Title 2" xfId="58" xr:uid="{00000000-0005-0000-0000-00004B000000}"/>
    <cellStyle name="Total 2" xfId="59" xr:uid="{00000000-0005-0000-0000-00004C000000}"/>
    <cellStyle name="Warning Text 2" xfId="60" xr:uid="{00000000-0005-0000-0000-00004D000000}"/>
  </cellStyles>
  <dxfs count="49">
    <dxf>
      <font>
        <condense val="0"/>
        <extend val="0"/>
        <color rgb="FF9C0006"/>
      </font>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ndense val="0"/>
        <extend val="0"/>
        <color rgb="FF9C0006"/>
      </font>
    </dxf>
    <dxf>
      <fill>
        <patternFill>
          <bgColor theme="4" tint="0.79998168889431442"/>
        </patternFill>
      </fill>
    </dxf>
    <dxf>
      <fill>
        <patternFill>
          <bgColor theme="4" tint="0.79998168889431442"/>
        </patternFill>
      </fill>
    </dxf>
    <dxf>
      <font>
        <condense val="0"/>
        <extend val="0"/>
        <color rgb="FF9C0006"/>
      </font>
    </dxf>
    <dxf>
      <fill>
        <patternFill>
          <bgColor rgb="FFFFFF99"/>
        </patternFill>
      </fill>
    </dxf>
    <dxf>
      <font>
        <condense val="0"/>
        <extend val="0"/>
        <color rgb="FF9C0006"/>
      </font>
    </dxf>
    <dxf>
      <fill>
        <patternFill>
          <bgColor rgb="FFFFFF99"/>
        </patternFill>
      </fill>
    </dxf>
    <dxf>
      <font>
        <color theme="1"/>
      </font>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strike val="0"/>
        <outline val="0"/>
        <shadow val="0"/>
        <u val="none"/>
        <vertAlign val="baseline"/>
        <sz val="10"/>
        <name val="Times New Roman"/>
        <scheme val="none"/>
      </font>
      <alignment horizontal="general" vertical="top" textRotation="0" wrapText="1" indent="0" justifyLastLine="0" shrinkToFit="0" readingOrder="0"/>
    </dxf>
    <dxf>
      <font>
        <b val="0"/>
        <i val="0"/>
        <strike val="0"/>
        <condense val="0"/>
        <extend val="0"/>
        <outline val="0"/>
        <shadow val="0"/>
        <u val="none"/>
        <vertAlign val="baseline"/>
        <sz val="11"/>
        <color theme="1"/>
        <name val="Times New Roman"/>
        <scheme val="none"/>
      </font>
      <alignment horizontal="general" vertical="top" textRotation="0" wrapText="1"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theme="1"/>
        <name val="Times New Roman"/>
        <scheme val="none"/>
      </font>
      <alignment horizontal="center" vertical="top" textRotation="0" wrapText="1" indent="0" justifyLastLine="0" shrinkToFit="0" readingOrder="0"/>
    </dxf>
    <dxf>
      <font>
        <b val="0"/>
        <i val="0"/>
        <strike val="0"/>
        <condense val="0"/>
        <extend val="0"/>
        <outline val="0"/>
        <shadow val="0"/>
        <u val="none"/>
        <vertAlign val="baseline"/>
        <sz val="11"/>
        <color theme="1"/>
        <name val="Times New Roman"/>
        <scheme val="none"/>
      </font>
      <alignment horizontal="center" vertical="top" textRotation="0" wrapText="1" indent="0" justifyLastLine="0" shrinkToFit="0" readingOrder="0"/>
      <border diagonalUp="0" diagonalDown="0" outline="0">
        <left/>
        <right/>
        <top/>
        <bottom/>
      </border>
      <protection locked="0" hidden="0"/>
    </dxf>
    <dxf>
      <font>
        <strike val="0"/>
        <outline val="0"/>
        <shadow val="0"/>
        <u val="none"/>
        <vertAlign val="baseline"/>
        <sz val="10"/>
        <name val="Times New Roman"/>
        <scheme val="none"/>
      </font>
      <alignment horizontal="general" vertical="top" textRotation="0" wrapText="1" indent="0" justifyLastLine="0" shrinkToFit="0" readingOrder="0"/>
    </dxf>
    <dxf>
      <font>
        <b val="0"/>
        <i val="0"/>
        <strike val="0"/>
        <condense val="0"/>
        <extend val="0"/>
        <outline val="0"/>
        <shadow val="0"/>
        <u val="none"/>
        <vertAlign val="baseline"/>
        <sz val="11"/>
        <color theme="1"/>
        <name val="Times New Roman"/>
        <scheme val="none"/>
      </font>
      <alignment horizontal="general" vertical="top" textRotation="0" wrapText="1" indent="0" justifyLastLine="0" shrinkToFit="0" readingOrder="0"/>
      <border diagonalUp="0" diagonalDown="0" outline="0">
        <left/>
        <right/>
        <top/>
        <bottom/>
      </border>
      <protection locked="0" hidden="0"/>
    </dxf>
    <dxf>
      <font>
        <b val="0"/>
        <i val="0"/>
        <strike val="0"/>
        <condense val="0"/>
        <extend val="0"/>
        <outline val="0"/>
        <shadow val="0"/>
        <u val="none"/>
        <vertAlign val="baseline"/>
        <sz val="10"/>
        <color theme="1"/>
        <name val="Times New Roman"/>
        <scheme val="none"/>
      </font>
      <alignment horizontal="center" vertical="top" textRotation="0" wrapText="1" indent="0" justifyLastLine="0" shrinkToFit="0" readingOrder="0"/>
      <border diagonalUp="0" diagonalDown="0">
        <left style="thin">
          <color auto="1"/>
        </left>
        <right/>
        <top/>
        <bottom/>
      </border>
    </dxf>
    <dxf>
      <font>
        <b val="0"/>
        <i val="0"/>
        <strike val="0"/>
        <condense val="0"/>
        <extend val="0"/>
        <outline val="0"/>
        <shadow val="0"/>
        <u val="none"/>
        <vertAlign val="baseline"/>
        <sz val="11"/>
        <color theme="1"/>
        <name val="Times New Roman"/>
        <scheme val="none"/>
      </font>
      <alignment horizontal="center" vertical="top" textRotation="0" wrapText="1" indent="0" justifyLastLine="0" shrinkToFit="0" readingOrder="0"/>
      <border diagonalUp="0" diagonalDown="0" outline="0">
        <left/>
        <right/>
        <top/>
        <bottom/>
      </border>
      <protection locked="0" hidden="0"/>
    </dxf>
    <dxf>
      <font>
        <strike val="0"/>
        <outline val="0"/>
        <shadow val="0"/>
        <u val="none"/>
        <vertAlign val="baseline"/>
        <sz val="10"/>
        <name val="Times New Roman"/>
        <scheme val="none"/>
      </font>
      <alignment horizontal="center" vertical="top" textRotation="0" wrapText="1" indent="0" justifyLastLine="0" shrinkToFit="0" readingOrder="0"/>
      <border diagonalUp="0" diagonalDown="0">
        <left style="thin">
          <color auto="1"/>
        </left>
        <right/>
        <top/>
        <bottom/>
      </border>
    </dxf>
    <dxf>
      <font>
        <b val="0"/>
        <i val="0"/>
        <strike val="0"/>
        <condense val="0"/>
        <extend val="0"/>
        <outline val="0"/>
        <shadow val="0"/>
        <u val="none"/>
        <vertAlign val="baseline"/>
        <sz val="11"/>
        <color theme="1"/>
        <name val="Times New Roman"/>
        <scheme val="none"/>
      </font>
      <alignment horizontal="general" vertical="top" textRotation="0" wrapText="1" indent="0" justifyLastLine="0" shrinkToFit="0" readingOrder="0"/>
      <border diagonalUp="0" diagonalDown="0" outline="0">
        <left/>
        <right/>
        <top/>
        <bottom/>
      </border>
      <protection locked="0" hidden="0"/>
    </dxf>
    <dxf>
      <font>
        <strike val="0"/>
        <outline val="0"/>
        <shadow val="0"/>
        <u val="none"/>
        <vertAlign val="baseline"/>
        <sz val="10"/>
        <name val="Times New Roman"/>
        <scheme val="none"/>
      </font>
      <alignment horizontal="general" vertical="top" textRotation="0" wrapText="1" indent="0" justifyLastLine="0" shrinkToFit="0" readingOrder="0"/>
    </dxf>
    <dxf>
      <font>
        <b val="0"/>
        <i val="0"/>
        <strike val="0"/>
        <condense val="0"/>
        <extend val="0"/>
        <outline val="0"/>
        <shadow val="0"/>
        <u val="none"/>
        <vertAlign val="baseline"/>
        <sz val="11"/>
        <color theme="1"/>
        <name val="Times New Roman"/>
        <scheme val="none"/>
      </font>
      <alignment horizontal="general" vertical="top" textRotation="0" wrapText="1" indent="0" justifyLastLine="0" shrinkToFit="0" readingOrder="0"/>
      <border diagonalUp="0" diagonalDown="0" outline="0">
        <left/>
        <right/>
        <top/>
        <bottom/>
      </border>
      <protection locked="0" hidden="0"/>
    </dxf>
    <dxf>
      <font>
        <strike val="0"/>
        <outline val="0"/>
        <shadow val="0"/>
        <u val="none"/>
        <vertAlign val="baseline"/>
        <sz val="10"/>
        <name val="Times New Roman"/>
        <scheme val="none"/>
      </font>
      <alignment horizontal="general" vertical="top" textRotation="0" wrapText="1" indent="0" justifyLastLine="0" shrinkToFit="0" readingOrder="0"/>
    </dxf>
    <dxf>
      <font>
        <b val="0"/>
        <i val="0"/>
        <strike val="0"/>
        <condense val="0"/>
        <extend val="0"/>
        <outline val="0"/>
        <shadow val="0"/>
        <u val="none"/>
        <vertAlign val="baseline"/>
        <sz val="11"/>
        <color theme="1"/>
        <name val="Times New Roman"/>
        <scheme val="none"/>
      </font>
      <alignment horizontal="general" vertical="top" textRotation="0" wrapText="1" indent="0" justifyLastLine="0" shrinkToFit="0" readingOrder="0"/>
      <border diagonalUp="0" diagonalDown="0" outline="0">
        <left/>
        <right/>
        <top/>
        <bottom/>
      </border>
      <protection locked="0" hidden="0"/>
    </dxf>
    <dxf>
      <font>
        <strike val="0"/>
        <outline val="0"/>
        <shadow val="0"/>
        <u val="none"/>
        <vertAlign val="baseline"/>
        <sz val="10"/>
        <name val="Times New Roman"/>
        <scheme val="none"/>
      </font>
      <alignment horizontal="general" vertical="top" textRotation="0" wrapText="1" indent="0" justifyLastLine="0" shrinkToFit="0" readingOrder="0"/>
    </dxf>
    <dxf>
      <font>
        <b val="0"/>
        <i val="0"/>
        <strike val="0"/>
        <condense val="0"/>
        <extend val="0"/>
        <outline val="0"/>
        <shadow val="0"/>
        <u val="none"/>
        <vertAlign val="baseline"/>
        <sz val="11"/>
        <color theme="1"/>
        <name val="Times New Roman"/>
        <scheme val="none"/>
      </font>
      <alignment horizontal="general" vertical="top" textRotation="0" wrapText="1" indent="0" justifyLastLine="0" shrinkToFit="0" readingOrder="0"/>
      <border diagonalUp="0" diagonalDown="0" outline="0">
        <left/>
        <right/>
        <top/>
        <bottom/>
      </border>
    </dxf>
    <dxf>
      <font>
        <strike val="0"/>
        <outline val="0"/>
        <shadow val="0"/>
        <u val="none"/>
        <vertAlign val="baseline"/>
        <sz val="10"/>
        <name val="Times New Roman"/>
        <scheme val="none"/>
      </font>
      <numFmt numFmtId="0" formatCode="General"/>
      <alignment horizontal="general" vertical="top" textRotation="0" wrapText="1" indent="0" justifyLastLine="0" shrinkToFit="0" readingOrder="0"/>
      <border outline="0">
        <left style="thin">
          <color auto="1"/>
        </left>
      </border>
    </dxf>
    <dxf>
      <font>
        <b val="0"/>
        <i val="0"/>
        <strike val="0"/>
        <condense val="0"/>
        <extend val="0"/>
        <outline val="0"/>
        <shadow val="0"/>
        <u val="none"/>
        <vertAlign val="baseline"/>
        <sz val="11"/>
        <color theme="1"/>
        <name val="Times New Roman"/>
        <scheme val="none"/>
      </font>
      <alignment horizontal="center" vertical="top"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0"/>
        <name val="Times New Roman"/>
        <scheme val="none"/>
      </font>
      <numFmt numFmtId="164" formatCode="mm/dd/yy;@"/>
      <alignment horizontal="center" vertical="top" textRotation="0" wrapText="1" indent="0" justifyLastLine="0" shrinkToFit="0" readingOrder="0"/>
    </dxf>
    <dxf>
      <font>
        <b val="0"/>
        <i val="0"/>
        <strike val="0"/>
        <condense val="0"/>
        <extend val="0"/>
        <outline val="0"/>
        <shadow val="0"/>
        <u val="none"/>
        <vertAlign val="baseline"/>
        <sz val="11"/>
        <color theme="1"/>
        <name val="Times New Roman"/>
        <scheme val="none"/>
      </font>
      <numFmt numFmtId="164" formatCode="mm/dd/yy;@"/>
      <alignment horizontal="general" vertical="top" textRotation="0" wrapText="1" indent="0" justifyLastLine="0" shrinkToFit="0" readingOrder="0"/>
      <border diagonalUp="0" diagonalDown="0" outline="0">
        <left/>
        <right/>
        <top/>
        <bottom/>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0"/>
        <name val="Times New Roman"/>
        <scheme val="none"/>
      </font>
      <alignment horizontal="general" vertical="top" textRotation="0" wrapText="1" indent="0" justifyLastLine="0" shrinkToFit="0" readingOrder="0"/>
    </dxf>
    <dxf>
      <font>
        <strike val="0"/>
        <outline val="0"/>
        <shadow val="0"/>
        <u val="none"/>
        <vertAlign val="baseline"/>
        <sz val="10"/>
        <name val="Times New Roman"/>
        <scheme val="none"/>
      </font>
      <alignment horizontal="general" vertical="top" textRotation="0" wrapText="1" indent="0" justifyLastLine="0" shrinkToFit="0" readingOrder="0"/>
    </dxf>
    <dxf>
      <font>
        <strike val="0"/>
        <outline val="0"/>
        <shadow val="0"/>
        <u val="none"/>
        <vertAlign val="baseline"/>
        <sz val="11"/>
        <name val="Times New Roman"/>
        <scheme val="none"/>
      </font>
      <numFmt numFmtId="0" formatCode="General"/>
      <alignment horizontal="general" vertical="top" textRotation="0" wrapText="1" indent="0" justifyLastLine="0" shrinkToFit="0" readingOrder="0"/>
      <border diagonalUp="0" diagonalDown="0">
        <left style="thin">
          <color auto="1"/>
        </left>
      </border>
    </dxf>
    <dxf>
      <font>
        <b val="0"/>
        <i val="0"/>
        <strike val="0"/>
        <condense val="0"/>
        <extend val="0"/>
        <outline val="0"/>
        <shadow val="0"/>
        <u val="none"/>
        <vertAlign val="baseline"/>
        <sz val="11"/>
        <color theme="1"/>
        <name val="Times New Roman"/>
        <scheme val="none"/>
      </font>
      <alignment horizontal="center" vertical="top"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theme="1"/>
        <name val="Times New Roman"/>
        <family val="1"/>
        <scheme val="none"/>
      </font>
      <alignment horizontal="center" vertical="top" textRotation="0" wrapText="1"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1"/>
        <color theme="1"/>
        <name val="Times New Roman"/>
        <scheme val="none"/>
      </font>
      <numFmt numFmtId="164" formatCode="mm/dd/yy;@"/>
      <alignment horizontal="general" vertical="top" textRotation="0" wrapText="1" indent="0" justifyLastLine="0" shrinkToFit="0" readingOrder="0"/>
      <border diagonalUp="0" diagonalDown="0" outline="0">
        <left/>
        <right/>
        <top/>
        <bottom/>
      </border>
    </dxf>
    <dxf>
      <font>
        <strike val="0"/>
        <outline val="0"/>
        <shadow val="0"/>
        <u val="none"/>
        <vertAlign val="baseline"/>
        <sz val="11"/>
        <name val="Times New Roman"/>
        <scheme val="none"/>
      </font>
      <numFmt numFmtId="164" formatCode="mm/dd/yy;@"/>
      <alignment horizontal="center" vertical="top" textRotation="0" wrapText="1" indent="0" justifyLastLine="0" shrinkToFit="0" readingOrder="0"/>
    </dxf>
    <dxf>
      <font>
        <b val="0"/>
        <i val="0"/>
        <strike val="0"/>
        <condense val="0"/>
        <extend val="0"/>
        <outline val="0"/>
        <shadow val="0"/>
        <u val="none"/>
        <vertAlign val="baseline"/>
        <sz val="11"/>
        <color theme="1"/>
        <name val="Times New Roman"/>
        <scheme val="none"/>
      </font>
      <numFmt numFmtId="164" formatCode="mm/dd/yy;@"/>
      <alignment horizontal="general" vertical="top" textRotation="0" wrapText="1" indent="0" justifyLastLine="0" shrinkToFit="0" readingOrder="0"/>
      <border diagonalUp="0" diagonalDown="0" outline="0">
        <left/>
        <right/>
        <top/>
        <bottom/>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name val="Times New Roman"/>
        <scheme val="none"/>
      </font>
      <alignment horizontal="general" vertical="top" textRotation="0" wrapText="1" indent="0" justifyLastLine="0" shrinkToFit="0" readingOrder="0"/>
    </dxf>
    <dxf>
      <font>
        <strike val="0"/>
        <outline val="0"/>
        <shadow val="0"/>
        <u val="none"/>
        <vertAlign val="baseline"/>
        <sz val="11"/>
        <name val="Times New Roman"/>
        <scheme val="none"/>
      </font>
      <alignment horizontal="general" vertical="top" textRotation="0" wrapText="1" indent="0" justifyLastLine="0" shrinkToFit="0" readingOrder="0"/>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64DB726-EBF3-4A4C-B544-F760242CCC51}" name="Table32" displayName="Table32" ref="B8:D35" headerRowCount="0" totalsRowShown="0" headerRowDxfId="48" dataDxfId="47" tableBorderDxfId="46">
  <tableColumns count="3">
    <tableColumn id="1" xr3:uid="{94AD0CCA-ABE9-4C5E-B63D-0F29D1F20DC1}" name="Column1" headerRowDxfId="45" dataDxfId="44"/>
    <tableColumn id="5" xr3:uid="{3E3C9D86-2A68-4938-89E3-6956C0329038}" name="Column3" headerRowDxfId="43" dataDxfId="42"/>
    <tableColumn id="2" xr3:uid="{FF97D440-5D91-4A17-99AE-186B6942877B}" name="Column2" headerRowDxfId="41" dataDxfId="4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4F68A8B-19A7-42BA-B59F-E045EED5AC80}" name="Table323" displayName="Table323" ref="B8:K39" headerRowCount="0" totalsRowShown="0" headerRowDxfId="39" dataDxfId="38" tableBorderDxfId="37">
  <tableColumns count="10">
    <tableColumn id="1" xr3:uid="{D5D31489-E433-43E2-BDAB-4D41A54D5A16}" name="Column1" headerRowDxfId="36" dataDxfId="35"/>
    <tableColumn id="2" xr3:uid="{293EC675-0F95-4021-AC17-A23D9AED4C96}" name="Column2" headerRowDxfId="34" dataDxfId="33"/>
    <tableColumn id="4" xr3:uid="{A70BD1A7-0B0F-4B37-A451-7AFAAD151BE0}" name="Column3" headerRowDxfId="32" dataDxfId="31"/>
    <tableColumn id="5" xr3:uid="{BB65AFA2-DD0D-4FE3-AA4E-FA1EADF00FE5}" name="Column4" headerRowDxfId="30" dataDxfId="29"/>
    <tableColumn id="6" xr3:uid="{9A4BBFDB-CE1D-48B0-827B-B503EC1C499E}" name="Column5" headerRowDxfId="28" dataDxfId="27"/>
    <tableColumn id="8" xr3:uid="{77F29510-B3BC-472A-84A5-0DE6FFAA0C3A}" name="Column6" headerRowDxfId="26" dataDxfId="25"/>
    <tableColumn id="10" xr3:uid="{157890FB-0229-4E13-90CB-1726D05033EA}" name="Column7" headerRowDxfId="24" dataDxfId="23"/>
    <tableColumn id="7" xr3:uid="{95914E02-01F5-455C-8BDF-22CA76E3C1E6}" name="Column8" headerRowDxfId="22" dataDxfId="21"/>
    <tableColumn id="11" xr3:uid="{09CA0894-70BF-459F-BFD1-151DCCE4378D}" name="Column9" headerRowDxfId="20" dataDxfId="19"/>
    <tableColumn id="9" xr3:uid="{E1C53E0B-AC8F-4845-88CC-2723EA945A2A}" name="Column10" headerRowDxfId="18" dataDxfId="17"/>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D98B8-8D5A-4475-AC6D-3DB161EBF57E}">
  <sheetPr>
    <tabColor theme="9" tint="0.39997558519241921"/>
    <pageSetUpPr fitToPage="1"/>
  </sheetPr>
  <dimension ref="A1:H70"/>
  <sheetViews>
    <sheetView showGridLines="0" tabSelected="1" zoomScaleNormal="100" workbookViewId="0">
      <selection activeCell="B3" sqref="B3:D3"/>
    </sheetView>
  </sheetViews>
  <sheetFormatPr defaultColWidth="9.109375" defaultRowHeight="13.8" x14ac:dyDescent="0.25"/>
  <cols>
    <col min="1" max="1" width="10.6640625" style="36" customWidth="1"/>
    <col min="2" max="2" width="44.33203125" style="41" customWidth="1"/>
    <col min="3" max="3" width="62.44140625" style="41" customWidth="1"/>
    <col min="4" max="4" width="14.5546875" style="34" customWidth="1"/>
    <col min="5" max="7" width="9.109375" style="35"/>
    <col min="8" max="8" width="6" style="35" customWidth="1"/>
    <col min="9" max="16384" width="9.109375" style="35"/>
  </cols>
  <sheetData>
    <row r="1" spans="1:8" ht="14.4" thickBot="1" x14ac:dyDescent="0.3"/>
    <row r="2" spans="1:8" ht="69" customHeight="1" x14ac:dyDescent="0.25">
      <c r="B2" s="199" t="s">
        <v>308</v>
      </c>
      <c r="C2" s="200"/>
      <c r="D2" s="201"/>
    </row>
    <row r="3" spans="1:8" ht="23.25" customHeight="1" thickBot="1" x14ac:dyDescent="0.3">
      <c r="B3" s="205" t="s">
        <v>209</v>
      </c>
      <c r="C3" s="206"/>
      <c r="D3" s="207"/>
    </row>
    <row r="4" spans="1:8" ht="14.4" x14ac:dyDescent="0.25">
      <c r="B4" s="51" t="s">
        <v>180</v>
      </c>
      <c r="C4" s="208"/>
      <c r="D4" s="209"/>
    </row>
    <row r="5" spans="1:8" ht="15" customHeight="1" thickBot="1" x14ac:dyDescent="0.3">
      <c r="B5" s="52"/>
      <c r="C5" s="210" t="s">
        <v>182</v>
      </c>
      <c r="D5" s="211"/>
    </row>
    <row r="6" spans="1:8" ht="20.25" customHeight="1" thickBot="1" x14ac:dyDescent="0.3">
      <c r="B6" s="53" t="s">
        <v>203</v>
      </c>
      <c r="C6" s="50"/>
      <c r="D6" s="54"/>
    </row>
    <row r="7" spans="1:8" ht="98.25" customHeight="1" thickBot="1" x14ac:dyDescent="0.3">
      <c r="B7" s="202" t="s">
        <v>208</v>
      </c>
      <c r="C7" s="203"/>
      <c r="D7" s="204"/>
    </row>
    <row r="8" spans="1:8" s="43" customFormat="1" ht="36.75" customHeight="1" thickBot="1" x14ac:dyDescent="0.35">
      <c r="A8" s="42" t="s">
        <v>177</v>
      </c>
      <c r="B8" s="55"/>
      <c r="C8" s="39" t="s">
        <v>202</v>
      </c>
      <c r="D8" s="56" t="s">
        <v>175</v>
      </c>
    </row>
    <row r="9" spans="1:8" s="34" customFormat="1" x14ac:dyDescent="0.3">
      <c r="A9" s="37" t="s">
        <v>178</v>
      </c>
      <c r="B9" s="57" t="s">
        <v>183</v>
      </c>
      <c r="C9" s="117"/>
      <c r="D9" s="122" t="str">
        <f>IF(C9="","",LEN(C9))</f>
        <v/>
      </c>
    </row>
    <row r="10" spans="1:8" s="34" customFormat="1" ht="27.6" x14ac:dyDescent="0.3">
      <c r="A10" s="44" t="s">
        <v>179</v>
      </c>
      <c r="B10" s="58" t="s">
        <v>184</v>
      </c>
      <c r="C10" s="117"/>
      <c r="D10" s="122" t="str">
        <f t="shared" ref="D10:D35" si="0">IF(C10="","",LEN(C10))</f>
        <v/>
      </c>
      <c r="G10" s="45"/>
      <c r="H10" s="40"/>
    </row>
    <row r="11" spans="1:8" s="34" customFormat="1" ht="14.4" x14ac:dyDescent="0.3">
      <c r="A11" s="37"/>
      <c r="B11" s="59" t="s">
        <v>185</v>
      </c>
      <c r="C11" s="117"/>
      <c r="D11" s="122" t="str">
        <f t="shared" si="0"/>
        <v/>
      </c>
      <c r="G11"/>
      <c r="H11" s="40"/>
    </row>
    <row r="12" spans="1:8" s="34" customFormat="1" ht="14.4" x14ac:dyDescent="0.3">
      <c r="A12" s="37"/>
      <c r="B12" s="59" t="s">
        <v>186</v>
      </c>
      <c r="C12" s="117"/>
      <c r="D12" s="122" t="str">
        <f t="shared" si="0"/>
        <v/>
      </c>
      <c r="G12"/>
      <c r="H12" s="40"/>
    </row>
    <row r="13" spans="1:8" s="34" customFormat="1" ht="14.4" x14ac:dyDescent="0.3">
      <c r="A13" s="37"/>
      <c r="B13" s="59" t="s">
        <v>187</v>
      </c>
      <c r="C13" s="117"/>
      <c r="D13" s="122" t="str">
        <f t="shared" si="0"/>
        <v/>
      </c>
      <c r="G13"/>
      <c r="H13" s="40"/>
    </row>
    <row r="14" spans="1:8" s="34" customFormat="1" ht="14.4" x14ac:dyDescent="0.3">
      <c r="A14" s="37"/>
      <c r="B14" s="59" t="s">
        <v>188</v>
      </c>
      <c r="C14" s="117"/>
      <c r="D14" s="122" t="str">
        <f t="shared" si="0"/>
        <v/>
      </c>
      <c r="G14"/>
      <c r="H14" s="40"/>
    </row>
    <row r="15" spans="1:8" s="34" customFormat="1" x14ac:dyDescent="0.3">
      <c r="A15" s="37"/>
      <c r="B15" s="59" t="s">
        <v>189</v>
      </c>
      <c r="C15" s="117"/>
      <c r="D15" s="122" t="str">
        <f t="shared" si="0"/>
        <v/>
      </c>
      <c r="H15" s="40"/>
    </row>
    <row r="16" spans="1:8" s="34" customFormat="1" x14ac:dyDescent="0.3">
      <c r="A16" s="37"/>
      <c r="B16" s="59" t="s">
        <v>190</v>
      </c>
      <c r="C16" s="117"/>
      <c r="D16" s="122" t="str">
        <f t="shared" si="0"/>
        <v/>
      </c>
      <c r="H16" s="46"/>
    </row>
    <row r="17" spans="1:8" s="34" customFormat="1" x14ac:dyDescent="0.3">
      <c r="A17" s="37"/>
      <c r="B17" s="59"/>
      <c r="C17" s="117"/>
      <c r="D17" s="122" t="str">
        <f t="shared" si="0"/>
        <v/>
      </c>
      <c r="H17" s="47"/>
    </row>
    <row r="18" spans="1:8" s="34" customFormat="1" x14ac:dyDescent="0.3">
      <c r="A18" s="37"/>
      <c r="B18" s="57" t="s">
        <v>183</v>
      </c>
      <c r="C18" s="117"/>
      <c r="D18" s="122" t="str">
        <f t="shared" si="0"/>
        <v/>
      </c>
      <c r="H18" s="47"/>
    </row>
    <row r="19" spans="1:8" s="34" customFormat="1" ht="27.6" x14ac:dyDescent="0.3">
      <c r="A19" s="37"/>
      <c r="B19" s="58" t="s">
        <v>184</v>
      </c>
      <c r="C19" s="117"/>
      <c r="D19" s="122" t="str">
        <f t="shared" si="0"/>
        <v/>
      </c>
    </row>
    <row r="20" spans="1:8" s="34" customFormat="1" x14ac:dyDescent="0.3">
      <c r="A20" s="37"/>
      <c r="B20" s="59" t="s">
        <v>185</v>
      </c>
      <c r="C20" s="117"/>
      <c r="D20" s="122" t="str">
        <f t="shared" si="0"/>
        <v/>
      </c>
    </row>
    <row r="21" spans="1:8" s="34" customFormat="1" x14ac:dyDescent="0.3">
      <c r="A21" s="37"/>
      <c r="B21" s="59" t="s">
        <v>186</v>
      </c>
      <c r="C21" s="117"/>
      <c r="D21" s="122" t="str">
        <f t="shared" si="0"/>
        <v/>
      </c>
    </row>
    <row r="22" spans="1:8" s="34" customFormat="1" x14ac:dyDescent="0.3">
      <c r="A22" s="37"/>
      <c r="B22" s="59" t="s">
        <v>187</v>
      </c>
      <c r="C22" s="117"/>
      <c r="D22" s="122" t="str">
        <f t="shared" si="0"/>
        <v/>
      </c>
    </row>
    <row r="23" spans="1:8" s="34" customFormat="1" x14ac:dyDescent="0.3">
      <c r="A23" s="37"/>
      <c r="B23" s="59" t="s">
        <v>188</v>
      </c>
      <c r="C23" s="117"/>
      <c r="D23" s="122" t="str">
        <f t="shared" si="0"/>
        <v/>
      </c>
    </row>
    <row r="24" spans="1:8" s="34" customFormat="1" x14ac:dyDescent="0.3">
      <c r="A24" s="37"/>
      <c r="B24" s="59" t="s">
        <v>189</v>
      </c>
      <c r="C24" s="117"/>
      <c r="D24" s="122" t="str">
        <f t="shared" si="0"/>
        <v/>
      </c>
    </row>
    <row r="25" spans="1:8" s="34" customFormat="1" x14ac:dyDescent="0.3">
      <c r="A25" s="37"/>
      <c r="B25" s="59" t="s">
        <v>190</v>
      </c>
      <c r="C25" s="117"/>
      <c r="D25" s="122" t="str">
        <f t="shared" si="0"/>
        <v/>
      </c>
    </row>
    <row r="26" spans="1:8" s="34" customFormat="1" x14ac:dyDescent="0.3">
      <c r="A26" s="37"/>
      <c r="B26" s="60"/>
      <c r="C26" s="117"/>
      <c r="D26" s="122" t="str">
        <f t="shared" si="0"/>
        <v/>
      </c>
    </row>
    <row r="27" spans="1:8" s="34" customFormat="1" x14ac:dyDescent="0.3">
      <c r="A27" s="37"/>
      <c r="B27" s="57" t="s">
        <v>183</v>
      </c>
      <c r="C27" s="117"/>
      <c r="D27" s="122" t="str">
        <f t="shared" si="0"/>
        <v/>
      </c>
    </row>
    <row r="28" spans="1:8" s="34" customFormat="1" ht="27.6" x14ac:dyDescent="0.3">
      <c r="A28" s="37"/>
      <c r="B28" s="58" t="s">
        <v>184</v>
      </c>
      <c r="C28" s="117"/>
      <c r="D28" s="122" t="str">
        <f t="shared" si="0"/>
        <v/>
      </c>
    </row>
    <row r="29" spans="1:8" s="34" customFormat="1" x14ac:dyDescent="0.3">
      <c r="A29" s="37"/>
      <c r="B29" s="59" t="s">
        <v>185</v>
      </c>
      <c r="C29" s="117"/>
      <c r="D29" s="122" t="str">
        <f t="shared" si="0"/>
        <v/>
      </c>
    </row>
    <row r="30" spans="1:8" s="34" customFormat="1" x14ac:dyDescent="0.3">
      <c r="A30" s="37"/>
      <c r="B30" s="59" t="s">
        <v>186</v>
      </c>
      <c r="C30" s="117"/>
      <c r="D30" s="122" t="str">
        <f t="shared" si="0"/>
        <v/>
      </c>
    </row>
    <row r="31" spans="1:8" s="34" customFormat="1" x14ac:dyDescent="0.3">
      <c r="A31" s="37"/>
      <c r="B31" s="59" t="s">
        <v>187</v>
      </c>
      <c r="C31" s="117"/>
      <c r="D31" s="122" t="str">
        <f t="shared" si="0"/>
        <v/>
      </c>
    </row>
    <row r="32" spans="1:8" s="34" customFormat="1" x14ac:dyDescent="0.3">
      <c r="A32" s="37"/>
      <c r="B32" s="59" t="s">
        <v>188</v>
      </c>
      <c r="C32" s="117"/>
      <c r="D32" s="122" t="str">
        <f t="shared" si="0"/>
        <v/>
      </c>
    </row>
    <row r="33" spans="1:8" s="34" customFormat="1" x14ac:dyDescent="0.3">
      <c r="A33" s="37"/>
      <c r="B33" s="59" t="s">
        <v>189</v>
      </c>
      <c r="C33" s="117"/>
      <c r="D33" s="122" t="str">
        <f t="shared" si="0"/>
        <v/>
      </c>
    </row>
    <row r="34" spans="1:8" s="34" customFormat="1" x14ac:dyDescent="0.3">
      <c r="A34" s="37"/>
      <c r="B34" s="59" t="s">
        <v>190</v>
      </c>
      <c r="C34" s="117"/>
      <c r="D34" s="122" t="str">
        <f t="shared" si="0"/>
        <v/>
      </c>
    </row>
    <row r="35" spans="1:8" ht="14.4" thickBot="1" x14ac:dyDescent="0.3">
      <c r="B35" s="61"/>
      <c r="C35" s="118"/>
      <c r="D35" s="123" t="str">
        <f t="shared" si="0"/>
        <v/>
      </c>
    </row>
    <row r="36" spans="1:8" ht="12.9" customHeight="1" x14ac:dyDescent="0.25"/>
    <row r="37" spans="1:8" ht="12.9" customHeight="1" x14ac:dyDescent="0.25"/>
    <row r="38" spans="1:8" ht="12.9" customHeight="1" x14ac:dyDescent="0.25"/>
    <row r="39" spans="1:8" ht="12.9" customHeight="1" x14ac:dyDescent="0.25"/>
    <row r="40" spans="1:8" ht="12.9" customHeight="1" x14ac:dyDescent="0.25"/>
    <row r="41" spans="1:8" s="36" customFormat="1" ht="12.9" customHeight="1" x14ac:dyDescent="0.25">
      <c r="B41" s="41"/>
      <c r="C41" s="41"/>
      <c r="D41" s="34"/>
      <c r="E41" s="35"/>
      <c r="F41" s="35"/>
      <c r="G41" s="35"/>
      <c r="H41" s="35"/>
    </row>
    <row r="42" spans="1:8" s="36" customFormat="1" ht="12.9" customHeight="1" x14ac:dyDescent="0.25">
      <c r="B42" s="41"/>
      <c r="C42" s="41"/>
      <c r="D42" s="34"/>
      <c r="E42" s="35"/>
      <c r="F42" s="35"/>
      <c r="G42" s="35"/>
      <c r="H42" s="35"/>
    </row>
    <row r="43" spans="1:8" s="36" customFormat="1" ht="12.9" customHeight="1" x14ac:dyDescent="0.25">
      <c r="B43" s="41"/>
      <c r="C43" s="41"/>
      <c r="D43" s="34"/>
      <c r="E43" s="35"/>
      <c r="F43" s="35"/>
      <c r="G43" s="35"/>
      <c r="H43" s="35"/>
    </row>
    <row r="44" spans="1:8" s="36" customFormat="1" ht="12.9" customHeight="1" x14ac:dyDescent="0.25">
      <c r="B44" s="41"/>
      <c r="C44" s="41"/>
      <c r="D44" s="34"/>
      <c r="E44" s="35"/>
      <c r="F44" s="35"/>
      <c r="G44" s="35"/>
      <c r="H44" s="35"/>
    </row>
    <row r="45" spans="1:8" s="36" customFormat="1" ht="12.9" customHeight="1" x14ac:dyDescent="0.25">
      <c r="B45" s="41"/>
      <c r="C45" s="41"/>
      <c r="D45" s="34"/>
      <c r="E45" s="35"/>
      <c r="F45" s="35"/>
      <c r="G45" s="35"/>
      <c r="H45" s="35"/>
    </row>
    <row r="46" spans="1:8" s="36" customFormat="1" ht="12.9" customHeight="1" x14ac:dyDescent="0.25">
      <c r="B46" s="41"/>
      <c r="C46" s="41"/>
      <c r="D46" s="34"/>
      <c r="E46" s="35"/>
      <c r="F46" s="35"/>
      <c r="G46" s="35"/>
      <c r="H46" s="35"/>
    </row>
    <row r="47" spans="1:8" s="36" customFormat="1" ht="12.9" customHeight="1" x14ac:dyDescent="0.25">
      <c r="B47" s="41"/>
      <c r="C47" s="41"/>
      <c r="D47" s="34"/>
      <c r="E47" s="35"/>
      <c r="F47" s="35"/>
      <c r="G47" s="35"/>
      <c r="H47" s="35"/>
    </row>
    <row r="48" spans="1:8" s="36" customFormat="1" ht="12.9" customHeight="1" x14ac:dyDescent="0.25">
      <c r="B48" s="41"/>
      <c r="C48" s="41"/>
      <c r="D48" s="34"/>
      <c r="E48" s="35"/>
      <c r="F48" s="35"/>
      <c r="G48" s="35"/>
      <c r="H48" s="35"/>
    </row>
    <row r="49" spans="2:8" s="36" customFormat="1" ht="12.9" customHeight="1" x14ac:dyDescent="0.25">
      <c r="B49" s="41"/>
      <c r="C49" s="41"/>
      <c r="D49" s="34"/>
      <c r="E49" s="35"/>
      <c r="F49" s="35"/>
      <c r="G49" s="35"/>
      <c r="H49" s="35"/>
    </row>
    <row r="50" spans="2:8" s="36" customFormat="1" ht="12.9" customHeight="1" x14ac:dyDescent="0.25">
      <c r="B50" s="41"/>
      <c r="C50" s="41"/>
      <c r="D50" s="34"/>
      <c r="E50" s="35"/>
      <c r="F50" s="35"/>
      <c r="G50" s="35"/>
      <c r="H50" s="35"/>
    </row>
    <row r="51" spans="2:8" s="36" customFormat="1" ht="12.9" customHeight="1" x14ac:dyDescent="0.25">
      <c r="B51" s="41"/>
      <c r="C51" s="41"/>
      <c r="D51" s="34"/>
      <c r="E51" s="35"/>
      <c r="F51" s="35"/>
      <c r="G51" s="35"/>
      <c r="H51" s="35"/>
    </row>
    <row r="52" spans="2:8" s="36" customFormat="1" ht="12.9" customHeight="1" x14ac:dyDescent="0.25">
      <c r="B52" s="41"/>
      <c r="C52" s="41"/>
      <c r="D52" s="34"/>
      <c r="E52" s="35"/>
      <c r="F52" s="35"/>
      <c r="G52" s="35"/>
      <c r="H52" s="35"/>
    </row>
    <row r="53" spans="2:8" s="36" customFormat="1" ht="12.9" customHeight="1" x14ac:dyDescent="0.25">
      <c r="B53" s="41"/>
      <c r="C53" s="41"/>
      <c r="D53" s="34"/>
      <c r="E53" s="35"/>
      <c r="F53" s="35"/>
      <c r="G53" s="35"/>
      <c r="H53" s="35"/>
    </row>
    <row r="54" spans="2:8" s="36" customFormat="1" ht="12.9" customHeight="1" x14ac:dyDescent="0.25">
      <c r="B54" s="41"/>
      <c r="C54" s="41"/>
      <c r="D54" s="34"/>
      <c r="E54" s="35"/>
      <c r="F54" s="35"/>
      <c r="G54" s="35"/>
      <c r="H54" s="35"/>
    </row>
    <row r="55" spans="2:8" s="36" customFormat="1" ht="12.9" customHeight="1" x14ac:dyDescent="0.25">
      <c r="B55" s="41"/>
      <c r="C55" s="41"/>
      <c r="D55" s="34"/>
      <c r="E55" s="35"/>
      <c r="F55" s="35"/>
      <c r="G55" s="35"/>
      <c r="H55" s="35"/>
    </row>
    <row r="56" spans="2:8" s="36" customFormat="1" ht="12.9" customHeight="1" x14ac:dyDescent="0.25">
      <c r="B56" s="41"/>
      <c r="C56" s="41"/>
      <c r="D56" s="34"/>
      <c r="E56" s="35"/>
      <c r="F56" s="35"/>
      <c r="G56" s="35"/>
      <c r="H56" s="35"/>
    </row>
    <row r="57" spans="2:8" s="36" customFormat="1" ht="12.9" customHeight="1" x14ac:dyDescent="0.25">
      <c r="B57" s="41"/>
      <c r="C57" s="41"/>
      <c r="D57" s="34"/>
      <c r="E57" s="35"/>
      <c r="F57" s="35"/>
      <c r="G57" s="35"/>
      <c r="H57" s="35"/>
    </row>
    <row r="58" spans="2:8" s="36" customFormat="1" ht="12.9" customHeight="1" x14ac:dyDescent="0.25">
      <c r="B58" s="41"/>
      <c r="C58" s="41"/>
      <c r="D58" s="34"/>
      <c r="E58" s="35"/>
      <c r="F58" s="35"/>
      <c r="G58" s="35"/>
      <c r="H58" s="35"/>
    </row>
    <row r="59" spans="2:8" s="36" customFormat="1" ht="12.9" customHeight="1" x14ac:dyDescent="0.25">
      <c r="B59" s="41"/>
      <c r="C59" s="41"/>
      <c r="D59" s="34"/>
      <c r="E59" s="35"/>
      <c r="F59" s="35"/>
      <c r="G59" s="35"/>
      <c r="H59" s="35"/>
    </row>
    <row r="60" spans="2:8" s="36" customFormat="1" ht="12.9" customHeight="1" x14ac:dyDescent="0.25">
      <c r="B60" s="41"/>
      <c r="C60" s="41"/>
      <c r="D60" s="34"/>
      <c r="E60" s="35"/>
      <c r="F60" s="35"/>
      <c r="G60" s="35"/>
      <c r="H60" s="35"/>
    </row>
    <row r="61" spans="2:8" s="36" customFormat="1" ht="12.9" customHeight="1" x14ac:dyDescent="0.25">
      <c r="B61" s="41"/>
      <c r="C61" s="41"/>
      <c r="D61" s="34"/>
      <c r="E61" s="35"/>
      <c r="F61" s="35"/>
      <c r="G61" s="35"/>
      <c r="H61" s="35"/>
    </row>
    <row r="62" spans="2:8" s="36" customFormat="1" ht="12.9" customHeight="1" x14ac:dyDescent="0.25">
      <c r="B62" s="41"/>
      <c r="C62" s="41"/>
      <c r="D62" s="34"/>
      <c r="E62" s="35"/>
      <c r="F62" s="35"/>
      <c r="G62" s="35"/>
      <c r="H62" s="35"/>
    </row>
    <row r="63" spans="2:8" s="36" customFormat="1" ht="12.9" customHeight="1" x14ac:dyDescent="0.25">
      <c r="B63" s="41"/>
      <c r="C63" s="41"/>
      <c r="D63" s="34"/>
      <c r="E63" s="35"/>
      <c r="F63" s="35"/>
      <c r="G63" s="35"/>
      <c r="H63" s="35"/>
    </row>
    <row r="64" spans="2:8" s="36" customFormat="1" ht="12.9" customHeight="1" x14ac:dyDescent="0.25">
      <c r="B64" s="41"/>
      <c r="C64" s="41"/>
      <c r="D64" s="34"/>
      <c r="E64" s="35"/>
      <c r="F64" s="35"/>
      <c r="G64" s="35"/>
      <c r="H64" s="35"/>
    </row>
    <row r="65" spans="2:8" s="36" customFormat="1" ht="12.9" customHeight="1" x14ac:dyDescent="0.25">
      <c r="B65" s="41"/>
      <c r="C65" s="41"/>
      <c r="D65" s="34"/>
      <c r="E65" s="35"/>
      <c r="F65" s="35"/>
      <c r="G65" s="35"/>
      <c r="H65" s="35"/>
    </row>
    <row r="66" spans="2:8" s="36" customFormat="1" ht="12.9" customHeight="1" x14ac:dyDescent="0.25">
      <c r="B66" s="41"/>
      <c r="C66" s="41"/>
      <c r="D66" s="34"/>
      <c r="E66" s="35"/>
      <c r="F66" s="35"/>
      <c r="G66" s="35"/>
      <c r="H66" s="35"/>
    </row>
    <row r="67" spans="2:8" s="36" customFormat="1" ht="12.9" customHeight="1" x14ac:dyDescent="0.25">
      <c r="B67" s="41"/>
      <c r="C67" s="41"/>
      <c r="D67" s="34"/>
      <c r="E67" s="35"/>
      <c r="F67" s="35"/>
      <c r="G67" s="35"/>
      <c r="H67" s="35"/>
    </row>
    <row r="68" spans="2:8" s="36" customFormat="1" ht="12.9" customHeight="1" x14ac:dyDescent="0.25">
      <c r="B68" s="41"/>
      <c r="C68" s="41"/>
      <c r="D68" s="34"/>
      <c r="E68" s="35"/>
      <c r="F68" s="35"/>
      <c r="G68" s="35"/>
      <c r="H68" s="35"/>
    </row>
    <row r="69" spans="2:8" s="36" customFormat="1" ht="12.9" customHeight="1" x14ac:dyDescent="0.25">
      <c r="B69" s="41"/>
      <c r="C69" s="41"/>
      <c r="D69" s="34"/>
      <c r="E69" s="35"/>
      <c r="F69" s="35"/>
      <c r="G69" s="35"/>
      <c r="H69" s="35"/>
    </row>
    <row r="70" spans="2:8" s="36" customFormat="1" ht="12.9" customHeight="1" x14ac:dyDescent="0.25">
      <c r="B70" s="41"/>
      <c r="C70" s="41"/>
      <c r="D70" s="34"/>
      <c r="E70" s="35"/>
      <c r="F70" s="35"/>
      <c r="G70" s="35"/>
      <c r="H70" s="35"/>
    </row>
  </sheetData>
  <sheetProtection selectLockedCells="1"/>
  <mergeCells count="5">
    <mergeCell ref="B2:D2"/>
    <mergeCell ref="B7:D7"/>
    <mergeCell ref="B3:D3"/>
    <mergeCell ref="C4:D4"/>
    <mergeCell ref="C5:D5"/>
  </mergeCells>
  <conditionalFormatting sqref="C4">
    <cfRule type="cellIs" dxfId="16" priority="3" operator="equal">
      <formula>""</formula>
    </cfRule>
  </conditionalFormatting>
  <dataValidations count="1">
    <dataValidation type="textLength" operator="lessThanOrEqual" allowBlank="1" showInputMessage="1" showErrorMessage="1" promptTitle="Response" prompt="200 Character Maximum" sqref="C9:C35" xr:uid="{42B7FBF7-7984-4F23-9C53-9E13225216BE}">
      <formula1>200</formula1>
    </dataValidation>
  </dataValidations>
  <pageMargins left="0.7" right="0.7" top="0.75" bottom="0.75" header="0.3" footer="0.3"/>
  <pageSetup scale="76" fitToHeight="0" orientation="portrait" horizontalDpi="4294967295" verticalDpi="4294967295" r:id="rId1"/>
  <headerFooter>
    <oddFooter>&amp;CPage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44BC6-8FBE-4F0B-B6D1-0526577ED74D}">
  <sheetPr>
    <tabColor theme="6" tint="0.39997558519241921"/>
    <pageSetUpPr fitToPage="1"/>
  </sheetPr>
  <dimension ref="A1:E20"/>
  <sheetViews>
    <sheetView showGridLines="0" topLeftCell="A2" zoomScaleNormal="100" workbookViewId="0">
      <selection activeCell="D5" sqref="D5:E5"/>
    </sheetView>
  </sheetViews>
  <sheetFormatPr defaultColWidth="9" defaultRowHeight="13.8" x14ac:dyDescent="0.25"/>
  <cols>
    <col min="1" max="1" width="4" style="90" customWidth="1"/>
    <col min="2" max="2" width="9" style="90"/>
    <col min="3" max="3" width="38.88671875" style="90" customWidth="1"/>
    <col min="4" max="4" width="41" style="90" customWidth="1"/>
    <col min="5" max="5" width="49" style="90" customWidth="1"/>
    <col min="6" max="16384" width="9" style="90"/>
  </cols>
  <sheetData>
    <row r="1" spans="1:5" s="35" customFormat="1" ht="14.4" thickBot="1" x14ac:dyDescent="0.3">
      <c r="A1" s="36"/>
      <c r="B1" s="41"/>
      <c r="C1" s="41"/>
      <c r="D1" s="34"/>
    </row>
    <row r="2" spans="1:5" s="35" customFormat="1" ht="69" customHeight="1" x14ac:dyDescent="0.25">
      <c r="A2" s="36"/>
      <c r="B2" s="219" t="str">
        <f>'§4 References - Tab 1 '!B2</f>
        <v xml:space="preserve">University of Arkansas - Fayetteville
Facilities Management Utility Operations
Database Historian and Integration Services
RFP No. 09092024
</v>
      </c>
      <c r="C2" s="220"/>
      <c r="D2" s="220"/>
      <c r="E2" s="221"/>
    </row>
    <row r="3" spans="1:5" s="35" customFormat="1" ht="14.25" customHeight="1" x14ac:dyDescent="0.25">
      <c r="A3" s="36"/>
      <c r="B3" s="222"/>
      <c r="C3" s="223"/>
      <c r="D3" s="223"/>
      <c r="E3" s="224"/>
    </row>
    <row r="4" spans="1:5" s="35" customFormat="1" ht="26.25" customHeight="1" x14ac:dyDescent="0.25">
      <c r="A4" s="36"/>
      <c r="B4" s="225" t="s">
        <v>210</v>
      </c>
      <c r="C4" s="226"/>
      <c r="D4" s="226"/>
      <c r="E4" s="227"/>
    </row>
    <row r="5" spans="1:5" ht="14.4" x14ac:dyDescent="0.3">
      <c r="B5" s="215" t="str">
        <f>'§4 References - Tab 1 '!B4</f>
        <v>Respondent:</v>
      </c>
      <c r="C5" s="216"/>
      <c r="D5" s="217"/>
      <c r="E5" s="218"/>
    </row>
    <row r="6" spans="1:5" s="91" customFormat="1" ht="17.25" customHeight="1" thickBot="1" x14ac:dyDescent="0.3">
      <c r="B6" s="83"/>
      <c r="C6" s="84"/>
      <c r="D6" s="210" t="s">
        <v>182</v>
      </c>
      <c r="E6" s="211"/>
    </row>
    <row r="7" spans="1:5" ht="24.75" customHeight="1" x14ac:dyDescent="0.25">
      <c r="B7" s="228" t="s">
        <v>191</v>
      </c>
      <c r="C7" s="229"/>
      <c r="D7" s="229"/>
      <c r="E7" s="230"/>
    </row>
    <row r="8" spans="1:5" ht="109.5" customHeight="1" x14ac:dyDescent="0.25">
      <c r="B8" s="212" t="s">
        <v>207</v>
      </c>
      <c r="C8" s="213"/>
      <c r="D8" s="213"/>
      <c r="E8" s="214"/>
    </row>
    <row r="9" spans="1:5" x14ac:dyDescent="0.25">
      <c r="B9" s="92"/>
      <c r="E9" s="93"/>
    </row>
    <row r="10" spans="1:5" ht="38.25" customHeight="1" x14ac:dyDescent="0.25">
      <c r="B10" s="85" t="s">
        <v>192</v>
      </c>
      <c r="C10" s="86" t="s">
        <v>193</v>
      </c>
      <c r="D10" s="86" t="s">
        <v>194</v>
      </c>
      <c r="E10" s="87" t="s">
        <v>195</v>
      </c>
    </row>
    <row r="11" spans="1:5" x14ac:dyDescent="0.25">
      <c r="B11" s="88">
        <v>1</v>
      </c>
      <c r="C11" s="48"/>
      <c r="D11" s="49"/>
      <c r="E11" s="71"/>
    </row>
    <row r="12" spans="1:5" x14ac:dyDescent="0.25">
      <c r="B12" s="88">
        <v>2</v>
      </c>
      <c r="C12" s="48"/>
      <c r="D12" s="49"/>
      <c r="E12" s="71"/>
    </row>
    <row r="13" spans="1:5" x14ac:dyDescent="0.25">
      <c r="B13" s="88">
        <v>3</v>
      </c>
      <c r="C13" s="48"/>
      <c r="D13" s="49"/>
      <c r="E13" s="71"/>
    </row>
    <row r="14" spans="1:5" x14ac:dyDescent="0.25">
      <c r="B14" s="88">
        <v>4</v>
      </c>
      <c r="C14" s="48"/>
      <c r="D14" s="49"/>
      <c r="E14" s="71"/>
    </row>
    <row r="15" spans="1:5" x14ac:dyDescent="0.25">
      <c r="B15" s="88">
        <v>5</v>
      </c>
      <c r="C15" s="48"/>
      <c r="D15" s="49"/>
      <c r="E15" s="71"/>
    </row>
    <row r="16" spans="1:5" x14ac:dyDescent="0.25">
      <c r="B16" s="88">
        <v>6</v>
      </c>
      <c r="C16" s="48"/>
      <c r="D16" s="49"/>
      <c r="E16" s="71"/>
    </row>
    <row r="17" spans="2:5" x14ac:dyDescent="0.25">
      <c r="B17" s="88">
        <v>7</v>
      </c>
      <c r="C17" s="48"/>
      <c r="D17" s="49"/>
      <c r="E17" s="71"/>
    </row>
    <row r="18" spans="2:5" x14ac:dyDescent="0.25">
      <c r="B18" s="88">
        <v>8</v>
      </c>
      <c r="C18" s="48"/>
      <c r="D18" s="49"/>
      <c r="E18" s="71"/>
    </row>
    <row r="19" spans="2:5" x14ac:dyDescent="0.25">
      <c r="B19" s="88">
        <v>9</v>
      </c>
      <c r="C19" s="48"/>
      <c r="D19" s="49"/>
      <c r="E19" s="71"/>
    </row>
    <row r="20" spans="2:5" ht="14.4" thickBot="1" x14ac:dyDescent="0.3">
      <c r="B20" s="89">
        <v>10</v>
      </c>
      <c r="C20" s="72"/>
      <c r="D20" s="73"/>
      <c r="E20" s="74"/>
    </row>
  </sheetData>
  <sheetProtection selectLockedCells="1"/>
  <mergeCells count="7">
    <mergeCell ref="B8:E8"/>
    <mergeCell ref="B5:C5"/>
    <mergeCell ref="D5:E5"/>
    <mergeCell ref="B2:E3"/>
    <mergeCell ref="D6:E6"/>
    <mergeCell ref="B4:E4"/>
    <mergeCell ref="B7:E7"/>
  </mergeCells>
  <conditionalFormatting sqref="C11:E20">
    <cfRule type="cellIs" dxfId="15" priority="7" operator="equal">
      <formula>""</formula>
    </cfRule>
  </conditionalFormatting>
  <conditionalFormatting sqref="D5:E5">
    <cfRule type="cellIs" dxfId="14" priority="1" operator="equal">
      <formula>""</formula>
    </cfRule>
  </conditionalFormatting>
  <pageMargins left="0.7" right="0.7" top="0.75" bottom="0.75" header="0.3" footer="0.3"/>
  <pageSetup scale="67" fitToHeight="0" orientation="portrait" horizontalDpi="300" verticalDpi="300" r:id="rId1"/>
  <headerFooter>
    <oddFooter xml:space="preserve">&amp;C&amp;"Times New Roman,Regular"Page &amp;P of &amp;N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DDA78-0118-419E-B38E-0FD3200EC300}">
  <sheetPr>
    <tabColor theme="7" tint="-0.249977111117893"/>
    <pageSetUpPr fitToPage="1"/>
  </sheetPr>
  <dimension ref="C1:J50"/>
  <sheetViews>
    <sheetView showGridLines="0" topLeftCell="A2" zoomScaleNormal="100" workbookViewId="0">
      <selection activeCell="C2" sqref="C2:F2"/>
    </sheetView>
  </sheetViews>
  <sheetFormatPr defaultColWidth="12.44140625" defaultRowHeight="13.8" x14ac:dyDescent="0.25"/>
  <cols>
    <col min="1" max="2" width="3.109375" style="90" customWidth="1"/>
    <col min="3" max="3" width="99.33203125" style="108" customWidth="1"/>
    <col min="4" max="4" width="13.5546875" style="109" customWidth="1"/>
    <col min="5" max="5" width="10.6640625" style="75" customWidth="1"/>
    <col min="6" max="6" width="15.88671875" style="109" customWidth="1"/>
    <col min="7" max="16384" width="12.44140625" style="90"/>
  </cols>
  <sheetData>
    <row r="1" spans="3:10" s="94" customFormat="1" ht="18.600000000000001" thickBot="1" x14ac:dyDescent="0.4">
      <c r="C1" s="95"/>
      <c r="D1" s="95"/>
      <c r="E1" s="95"/>
      <c r="F1" s="95"/>
      <c r="G1" s="231"/>
      <c r="H1" s="232"/>
      <c r="I1" s="232"/>
      <c r="J1" s="232"/>
    </row>
    <row r="2" spans="3:10" ht="108.75" customHeight="1" x14ac:dyDescent="0.25">
      <c r="C2" s="233" t="str">
        <f>'§4 References - Tab 1 '!B2</f>
        <v xml:space="preserve">University of Arkansas - Fayetteville
Facilities Management Utility Operations
Database Historian and Integration Services
RFP No. 09092024
</v>
      </c>
      <c r="D2" s="234"/>
      <c r="E2" s="234"/>
      <c r="F2" s="235"/>
      <c r="G2" s="96"/>
      <c r="H2" s="96"/>
      <c r="I2" s="96"/>
    </row>
    <row r="3" spans="3:10" s="94" customFormat="1" ht="18.600000000000001" thickBot="1" x14ac:dyDescent="0.4">
      <c r="C3" s="205" t="str">
        <f>'§4 References - Tab 1 '!B3</f>
        <v xml:space="preserve">APPENDIX II   Response Template  </v>
      </c>
      <c r="D3" s="242"/>
      <c r="E3" s="242"/>
      <c r="F3" s="243"/>
    </row>
    <row r="4" spans="3:10" s="94" customFormat="1" ht="18" customHeight="1" x14ac:dyDescent="0.35">
      <c r="C4" s="97"/>
      <c r="D4" s="98"/>
      <c r="E4" s="98"/>
      <c r="F4" s="99"/>
    </row>
    <row r="5" spans="3:10" ht="18" customHeight="1" x14ac:dyDescent="0.25">
      <c r="C5" s="79" t="s">
        <v>180</v>
      </c>
      <c r="D5" s="80"/>
      <c r="E5" s="80"/>
      <c r="F5" s="81"/>
    </row>
    <row r="6" spans="3:10" ht="14.4" thickBot="1" x14ac:dyDescent="0.3">
      <c r="C6" s="236"/>
      <c r="D6" s="237"/>
      <c r="E6" s="237"/>
      <c r="F6" s="238"/>
    </row>
    <row r="7" spans="3:10" ht="14.25" customHeight="1" thickBot="1" x14ac:dyDescent="0.3">
      <c r="C7" s="244" t="s">
        <v>182</v>
      </c>
      <c r="D7" s="245"/>
      <c r="E7" s="100"/>
      <c r="F7" s="101"/>
    </row>
    <row r="8" spans="3:10" ht="14.4" thickBot="1" x14ac:dyDescent="0.3">
      <c r="C8" s="82" t="s">
        <v>196</v>
      </c>
      <c r="D8" s="76"/>
      <c r="E8" s="77"/>
      <c r="F8" s="78"/>
    </row>
    <row r="9" spans="3:10" ht="117" customHeight="1" x14ac:dyDescent="0.25">
      <c r="C9" s="239" t="s">
        <v>206</v>
      </c>
      <c r="D9" s="240"/>
      <c r="E9" s="240"/>
      <c r="F9" s="241"/>
    </row>
    <row r="10" spans="3:10" x14ac:dyDescent="0.25">
      <c r="C10" s="62"/>
      <c r="D10" s="63"/>
      <c r="F10" s="64"/>
    </row>
    <row r="11" spans="3:10" x14ac:dyDescent="0.25">
      <c r="C11" s="65" t="s">
        <v>197</v>
      </c>
      <c r="D11" s="66" t="s">
        <v>198</v>
      </c>
      <c r="E11" s="67" t="s">
        <v>199</v>
      </c>
      <c r="F11" s="68" t="s">
        <v>200</v>
      </c>
    </row>
    <row r="12" spans="3:10" x14ac:dyDescent="0.25">
      <c r="C12" s="119"/>
      <c r="D12" s="120"/>
      <c r="E12" s="121"/>
      <c r="F12" s="69">
        <f>E12*$D12</f>
        <v>0</v>
      </c>
    </row>
    <row r="13" spans="3:10" x14ac:dyDescent="0.25">
      <c r="C13" s="119"/>
      <c r="D13" s="120"/>
      <c r="E13" s="121"/>
      <c r="F13" s="69">
        <f t="shared" ref="F13:F49" si="0">E13*$D13</f>
        <v>0</v>
      </c>
    </row>
    <row r="14" spans="3:10" x14ac:dyDescent="0.25">
      <c r="C14" s="119"/>
      <c r="D14" s="120"/>
      <c r="E14" s="121"/>
      <c r="F14" s="69">
        <f t="shared" si="0"/>
        <v>0</v>
      </c>
    </row>
    <row r="15" spans="3:10" x14ac:dyDescent="0.25">
      <c r="C15" s="119"/>
      <c r="D15" s="120"/>
      <c r="E15" s="121"/>
      <c r="F15" s="69">
        <f t="shared" si="0"/>
        <v>0</v>
      </c>
    </row>
    <row r="16" spans="3:10" x14ac:dyDescent="0.25">
      <c r="C16" s="119"/>
      <c r="D16" s="120"/>
      <c r="E16" s="121"/>
      <c r="F16" s="69">
        <f t="shared" si="0"/>
        <v>0</v>
      </c>
    </row>
    <row r="17" spans="3:6" x14ac:dyDescent="0.25">
      <c r="C17" s="119"/>
      <c r="D17" s="120"/>
      <c r="E17" s="121"/>
      <c r="F17" s="69">
        <f t="shared" si="0"/>
        <v>0</v>
      </c>
    </row>
    <row r="18" spans="3:6" x14ac:dyDescent="0.25">
      <c r="C18" s="119"/>
      <c r="D18" s="120"/>
      <c r="E18" s="121"/>
      <c r="F18" s="69">
        <f t="shared" si="0"/>
        <v>0</v>
      </c>
    </row>
    <row r="19" spans="3:6" x14ac:dyDescent="0.25">
      <c r="C19" s="119"/>
      <c r="D19" s="120"/>
      <c r="E19" s="121"/>
      <c r="F19" s="69">
        <f t="shared" si="0"/>
        <v>0</v>
      </c>
    </row>
    <row r="20" spans="3:6" x14ac:dyDescent="0.25">
      <c r="C20" s="119"/>
      <c r="D20" s="120"/>
      <c r="E20" s="121"/>
      <c r="F20" s="69">
        <f t="shared" si="0"/>
        <v>0</v>
      </c>
    </row>
    <row r="21" spans="3:6" x14ac:dyDescent="0.25">
      <c r="C21" s="119"/>
      <c r="D21" s="120"/>
      <c r="E21" s="121"/>
      <c r="F21" s="69">
        <f t="shared" si="0"/>
        <v>0</v>
      </c>
    </row>
    <row r="22" spans="3:6" x14ac:dyDescent="0.25">
      <c r="C22" s="119"/>
      <c r="D22" s="120"/>
      <c r="E22" s="121"/>
      <c r="F22" s="69">
        <f t="shared" si="0"/>
        <v>0</v>
      </c>
    </row>
    <row r="23" spans="3:6" x14ac:dyDescent="0.25">
      <c r="C23" s="119"/>
      <c r="D23" s="120"/>
      <c r="E23" s="121"/>
      <c r="F23" s="69">
        <f t="shared" si="0"/>
        <v>0</v>
      </c>
    </row>
    <row r="24" spans="3:6" x14ac:dyDescent="0.25">
      <c r="C24" s="119"/>
      <c r="D24" s="120"/>
      <c r="E24" s="121"/>
      <c r="F24" s="69">
        <f t="shared" si="0"/>
        <v>0</v>
      </c>
    </row>
    <row r="25" spans="3:6" x14ac:dyDescent="0.25">
      <c r="C25" s="119"/>
      <c r="D25" s="120"/>
      <c r="E25" s="121"/>
      <c r="F25" s="69">
        <f t="shared" si="0"/>
        <v>0</v>
      </c>
    </row>
    <row r="26" spans="3:6" x14ac:dyDescent="0.25">
      <c r="C26" s="119"/>
      <c r="D26" s="120"/>
      <c r="E26" s="121"/>
      <c r="F26" s="69">
        <f t="shared" si="0"/>
        <v>0</v>
      </c>
    </row>
    <row r="27" spans="3:6" x14ac:dyDescent="0.25">
      <c r="C27" s="119"/>
      <c r="D27" s="120"/>
      <c r="E27" s="121"/>
      <c r="F27" s="69">
        <f t="shared" si="0"/>
        <v>0</v>
      </c>
    </row>
    <row r="28" spans="3:6" x14ac:dyDescent="0.25">
      <c r="C28" s="119"/>
      <c r="D28" s="120"/>
      <c r="E28" s="121"/>
      <c r="F28" s="69">
        <f t="shared" si="0"/>
        <v>0</v>
      </c>
    </row>
    <row r="29" spans="3:6" x14ac:dyDescent="0.25">
      <c r="C29" s="119"/>
      <c r="D29" s="120"/>
      <c r="E29" s="121"/>
      <c r="F29" s="69">
        <f t="shared" si="0"/>
        <v>0</v>
      </c>
    </row>
    <row r="30" spans="3:6" x14ac:dyDescent="0.25">
      <c r="C30" s="119"/>
      <c r="D30" s="120"/>
      <c r="E30" s="121"/>
      <c r="F30" s="69">
        <f t="shared" si="0"/>
        <v>0</v>
      </c>
    </row>
    <row r="31" spans="3:6" x14ac:dyDescent="0.25">
      <c r="C31" s="119"/>
      <c r="D31" s="120"/>
      <c r="E31" s="121"/>
      <c r="F31" s="69">
        <f t="shared" si="0"/>
        <v>0</v>
      </c>
    </row>
    <row r="32" spans="3:6" x14ac:dyDescent="0.25">
      <c r="C32" s="119"/>
      <c r="D32" s="120"/>
      <c r="E32" s="121"/>
      <c r="F32" s="69">
        <f t="shared" si="0"/>
        <v>0</v>
      </c>
    </row>
    <row r="33" spans="3:6" x14ac:dyDescent="0.25">
      <c r="C33" s="119"/>
      <c r="D33" s="120"/>
      <c r="E33" s="121"/>
      <c r="F33" s="69">
        <f t="shared" si="0"/>
        <v>0</v>
      </c>
    </row>
    <row r="34" spans="3:6" x14ac:dyDescent="0.25">
      <c r="C34" s="119"/>
      <c r="D34" s="120"/>
      <c r="E34" s="121"/>
      <c r="F34" s="69">
        <f t="shared" si="0"/>
        <v>0</v>
      </c>
    </row>
    <row r="35" spans="3:6" x14ac:dyDescent="0.25">
      <c r="C35" s="119"/>
      <c r="D35" s="120"/>
      <c r="E35" s="121"/>
      <c r="F35" s="69">
        <f t="shared" si="0"/>
        <v>0</v>
      </c>
    </row>
    <row r="36" spans="3:6" x14ac:dyDescent="0.25">
      <c r="C36" s="119"/>
      <c r="D36" s="120"/>
      <c r="E36" s="121"/>
      <c r="F36" s="69">
        <f t="shared" si="0"/>
        <v>0</v>
      </c>
    </row>
    <row r="37" spans="3:6" x14ac:dyDescent="0.25">
      <c r="C37" s="119"/>
      <c r="D37" s="120"/>
      <c r="E37" s="121"/>
      <c r="F37" s="69">
        <f t="shared" si="0"/>
        <v>0</v>
      </c>
    </row>
    <row r="38" spans="3:6" x14ac:dyDescent="0.25">
      <c r="C38" s="119"/>
      <c r="D38" s="120"/>
      <c r="E38" s="121"/>
      <c r="F38" s="69">
        <f t="shared" si="0"/>
        <v>0</v>
      </c>
    </row>
    <row r="39" spans="3:6" x14ac:dyDescent="0.25">
      <c r="C39" s="119"/>
      <c r="D39" s="120"/>
      <c r="E39" s="121"/>
      <c r="F39" s="69">
        <f t="shared" si="0"/>
        <v>0</v>
      </c>
    </row>
    <row r="40" spans="3:6" x14ac:dyDescent="0.25">
      <c r="C40" s="119"/>
      <c r="D40" s="120"/>
      <c r="E40" s="121"/>
      <c r="F40" s="69">
        <f t="shared" si="0"/>
        <v>0</v>
      </c>
    </row>
    <row r="41" spans="3:6" x14ac:dyDescent="0.25">
      <c r="C41" s="119"/>
      <c r="D41" s="120"/>
      <c r="E41" s="121"/>
      <c r="F41" s="69">
        <f t="shared" si="0"/>
        <v>0</v>
      </c>
    </row>
    <row r="42" spans="3:6" x14ac:dyDescent="0.25">
      <c r="C42" s="119"/>
      <c r="D42" s="120"/>
      <c r="E42" s="121"/>
      <c r="F42" s="69">
        <f t="shared" si="0"/>
        <v>0</v>
      </c>
    </row>
    <row r="43" spans="3:6" x14ac:dyDescent="0.25">
      <c r="C43" s="119"/>
      <c r="D43" s="120"/>
      <c r="E43" s="121"/>
      <c r="F43" s="69">
        <f t="shared" si="0"/>
        <v>0</v>
      </c>
    </row>
    <row r="44" spans="3:6" x14ac:dyDescent="0.25">
      <c r="C44" s="119"/>
      <c r="D44" s="120"/>
      <c r="E44" s="121"/>
      <c r="F44" s="69">
        <f t="shared" si="0"/>
        <v>0</v>
      </c>
    </row>
    <row r="45" spans="3:6" x14ac:dyDescent="0.25">
      <c r="C45" s="119"/>
      <c r="D45" s="120"/>
      <c r="E45" s="121"/>
      <c r="F45" s="69">
        <f t="shared" si="0"/>
        <v>0</v>
      </c>
    </row>
    <row r="46" spans="3:6" x14ac:dyDescent="0.25">
      <c r="C46" s="119"/>
      <c r="D46" s="120"/>
      <c r="E46" s="121"/>
      <c r="F46" s="69">
        <f t="shared" si="0"/>
        <v>0</v>
      </c>
    </row>
    <row r="47" spans="3:6" x14ac:dyDescent="0.25">
      <c r="C47" s="119"/>
      <c r="D47" s="120"/>
      <c r="E47" s="121"/>
      <c r="F47" s="69">
        <f t="shared" si="0"/>
        <v>0</v>
      </c>
    </row>
    <row r="48" spans="3:6" x14ac:dyDescent="0.25">
      <c r="C48" s="119"/>
      <c r="D48" s="120"/>
      <c r="E48" s="121"/>
      <c r="F48" s="69">
        <f t="shared" si="0"/>
        <v>0</v>
      </c>
    </row>
    <row r="49" spans="3:6" hidden="1" x14ac:dyDescent="0.25">
      <c r="C49" s="102"/>
      <c r="D49" s="103"/>
      <c r="E49" s="104"/>
      <c r="F49" s="69">
        <f t="shared" si="0"/>
        <v>0</v>
      </c>
    </row>
    <row r="50" spans="3:6" ht="14.4" thickBot="1" x14ac:dyDescent="0.3">
      <c r="C50" s="105" t="s">
        <v>201</v>
      </c>
      <c r="D50" s="106"/>
      <c r="E50" s="107"/>
      <c r="F50" s="70">
        <f>SUM(F12:F49)</f>
        <v>0</v>
      </c>
    </row>
  </sheetData>
  <sheetProtection sheet="1" formatCells="0" formatColumns="0" formatRows="0" insertRows="0"/>
  <mergeCells count="6">
    <mergeCell ref="G1:J1"/>
    <mergeCell ref="C2:F2"/>
    <mergeCell ref="C6:F6"/>
    <mergeCell ref="C9:F9"/>
    <mergeCell ref="C3:F3"/>
    <mergeCell ref="C7:D7"/>
  </mergeCells>
  <conditionalFormatting sqref="C5">
    <cfRule type="cellIs" dxfId="13" priority="3" operator="equal">
      <formula>""</formula>
    </cfRule>
  </conditionalFormatting>
  <conditionalFormatting sqref="C12:E49">
    <cfRule type="cellIs" dxfId="12" priority="4" operator="equal">
      <formula>""</formula>
    </cfRule>
  </conditionalFormatting>
  <conditionalFormatting sqref="C6:F6">
    <cfRule type="cellIs" dxfId="11" priority="1" operator="equal">
      <formula>""</formula>
    </cfRule>
  </conditionalFormatting>
  <conditionalFormatting sqref="D8:F8">
    <cfRule type="containsText" dxfId="10" priority="2" operator="containsText" text="Open">
      <formula>NOT(ISERROR(SEARCH("Open",D8)))</formula>
    </cfRule>
  </conditionalFormatting>
  <pageMargins left="0.7" right="0.7" top="0.75" bottom="0.75" header="0.3" footer="0.3"/>
  <pageSetup scale="64" fitToHeight="0" orientation="portrait" r:id="rId1"/>
  <headerFoot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9542E-C038-4882-A65E-A2E3B0D4F814}">
  <sheetPr>
    <tabColor theme="3" tint="0.79998168889431442"/>
  </sheetPr>
  <dimension ref="A1:K78"/>
  <sheetViews>
    <sheetView workbookViewId="0">
      <selection activeCell="B2" sqref="B2:K2"/>
    </sheetView>
  </sheetViews>
  <sheetFormatPr defaultColWidth="9.109375" defaultRowHeight="13.2" x14ac:dyDescent="0.25"/>
  <cols>
    <col min="1" max="1" width="2.88671875" style="146" customWidth="1"/>
    <col min="2" max="2" width="14.6640625" style="147" customWidth="1"/>
    <col min="3" max="3" width="69.109375" style="148" customWidth="1"/>
    <col min="4" max="4" width="13.5546875" style="149" customWidth="1"/>
    <col min="5" max="5" width="15.44140625" style="148" customWidth="1"/>
    <col min="6" max="6" width="12" style="149" customWidth="1"/>
    <col min="7" max="7" width="46.33203125" style="149" customWidth="1"/>
    <col min="8" max="8" width="7.5546875" style="150" customWidth="1"/>
    <col min="9" max="9" width="46.33203125" style="151" customWidth="1"/>
    <col min="10" max="10" width="7" style="152" customWidth="1"/>
    <col min="11" max="11" width="7.6640625" style="151" customWidth="1"/>
    <col min="12" max="16384" width="9.109375" style="151"/>
  </cols>
  <sheetData>
    <row r="1" spans="1:11" ht="13.8" thickBot="1" x14ac:dyDescent="0.3"/>
    <row r="2" spans="1:11" ht="92.25" customHeight="1" x14ac:dyDescent="0.25">
      <c r="B2" s="250" t="str">
        <f>'§4 References - Tab 1 '!B2</f>
        <v xml:space="preserve">University of Arkansas - Fayetteville
Facilities Management Utility Operations
Database Historian and Integration Services
RFP No. 09092024
</v>
      </c>
      <c r="C2" s="251"/>
      <c r="D2" s="251"/>
      <c r="E2" s="251"/>
      <c r="F2" s="251"/>
      <c r="G2" s="251"/>
      <c r="H2" s="251"/>
      <c r="I2" s="251"/>
      <c r="J2" s="251"/>
      <c r="K2" s="252"/>
    </row>
    <row r="3" spans="1:11" ht="25.8" customHeight="1" x14ac:dyDescent="0.25">
      <c r="B3" s="247" t="str">
        <f>'§4 References - Tab 1 '!B3</f>
        <v xml:space="preserve">APPENDIX II   Response Template  </v>
      </c>
      <c r="C3" s="248"/>
      <c r="D3" s="248"/>
      <c r="E3" s="248"/>
      <c r="F3" s="248"/>
      <c r="G3" s="248"/>
      <c r="H3" s="248"/>
      <c r="I3" s="248"/>
      <c r="J3" s="248"/>
      <c r="K3" s="249"/>
    </row>
    <row r="4" spans="1:11" ht="15" customHeight="1" x14ac:dyDescent="0.25">
      <c r="B4" s="51" t="s">
        <v>180</v>
      </c>
      <c r="C4" s="253"/>
      <c r="D4" s="254"/>
      <c r="E4" s="254"/>
      <c r="F4" s="254"/>
      <c r="G4" s="254"/>
      <c r="H4" s="254"/>
      <c r="I4" s="254"/>
      <c r="J4" s="254"/>
      <c r="K4" s="255"/>
    </row>
    <row r="5" spans="1:11" ht="15" customHeight="1" thickBot="1" x14ac:dyDescent="0.3">
      <c r="B5" s="52"/>
      <c r="C5" s="153"/>
      <c r="D5" s="153"/>
      <c r="E5" s="154" t="s">
        <v>255</v>
      </c>
      <c r="F5" s="153"/>
      <c r="G5" s="153"/>
      <c r="H5" s="153"/>
      <c r="I5" s="153"/>
      <c r="J5" s="153"/>
      <c r="K5" s="155"/>
    </row>
    <row r="6" spans="1:11" ht="13.8" thickBot="1" x14ac:dyDescent="0.3">
      <c r="B6" s="156" t="s">
        <v>256</v>
      </c>
      <c r="C6" s="157"/>
      <c r="D6" s="157"/>
      <c r="E6" s="158"/>
      <c r="F6" s="157"/>
      <c r="G6" s="157"/>
      <c r="H6" s="159"/>
      <c r="I6" s="160"/>
      <c r="J6" s="160"/>
      <c r="K6" s="161"/>
    </row>
    <row r="7" spans="1:11" ht="107.25" customHeight="1" thickBot="1" x14ac:dyDescent="0.3">
      <c r="B7" s="202" t="s">
        <v>306</v>
      </c>
      <c r="C7" s="203"/>
      <c r="D7" s="203"/>
      <c r="E7" s="203"/>
      <c r="F7" s="203"/>
      <c r="G7" s="203"/>
      <c r="H7" s="203"/>
      <c r="I7" s="203"/>
      <c r="J7" s="203"/>
      <c r="K7" s="246"/>
    </row>
    <row r="8" spans="1:11" s="163" customFormat="1" ht="81" customHeight="1" thickBot="1" x14ac:dyDescent="0.35">
      <c r="A8" s="162" t="s">
        <v>177</v>
      </c>
      <c r="B8" s="55" t="s">
        <v>257</v>
      </c>
      <c r="C8" s="39" t="s">
        <v>258</v>
      </c>
      <c r="D8" s="39" t="s">
        <v>259</v>
      </c>
      <c r="E8" s="39" t="s">
        <v>260</v>
      </c>
      <c r="F8" s="39" t="s">
        <v>261</v>
      </c>
      <c r="G8" s="39" t="s">
        <v>262</v>
      </c>
      <c r="H8" s="39" t="s">
        <v>175</v>
      </c>
      <c r="I8" s="39" t="s">
        <v>263</v>
      </c>
      <c r="J8" s="39" t="s">
        <v>175</v>
      </c>
      <c r="K8" s="56" t="s">
        <v>264</v>
      </c>
    </row>
    <row r="9" spans="1:11" s="148" customFormat="1" ht="87.6" customHeight="1" x14ac:dyDescent="0.3">
      <c r="A9" s="164" t="s">
        <v>178</v>
      </c>
      <c r="B9" s="129">
        <v>1.1000000000000001</v>
      </c>
      <c r="C9" s="133" t="s">
        <v>303</v>
      </c>
      <c r="D9" s="165"/>
      <c r="E9" s="165"/>
      <c r="F9" s="165"/>
      <c r="G9" s="38"/>
      <c r="H9" s="115" t="str">
        <f>IF(G9="","",LEN(G9))</f>
        <v/>
      </c>
      <c r="I9" s="38"/>
      <c r="J9" s="115" t="str">
        <f>IF(I9="","",LEN(I9))</f>
        <v/>
      </c>
      <c r="K9" s="131"/>
    </row>
    <row r="10" spans="1:11" s="148" customFormat="1" ht="21.6" customHeight="1" x14ac:dyDescent="0.3">
      <c r="A10" s="166" t="s">
        <v>179</v>
      </c>
      <c r="B10" s="129">
        <v>1.2</v>
      </c>
      <c r="C10" s="133" t="s">
        <v>304</v>
      </c>
      <c r="D10" s="165"/>
      <c r="E10" s="165"/>
      <c r="F10" s="165"/>
      <c r="G10" s="38"/>
      <c r="H10" s="115" t="str">
        <f t="shared" ref="H10:H24" si="0">IF(G10="","",LEN(G10))</f>
        <v/>
      </c>
      <c r="I10" s="38"/>
      <c r="J10" s="115" t="str">
        <f t="shared" ref="J10:J24" si="1">IF(I10="","",LEN(I10))</f>
        <v/>
      </c>
      <c r="K10" s="131"/>
    </row>
    <row r="11" spans="1:11" s="148" customFormat="1" ht="27.6" x14ac:dyDescent="0.3">
      <c r="A11" s="164"/>
      <c r="B11" s="129">
        <v>1.3</v>
      </c>
      <c r="C11" s="130" t="s">
        <v>265</v>
      </c>
      <c r="D11" s="165"/>
      <c r="E11" s="165"/>
      <c r="F11" s="165"/>
      <c r="G11" s="38"/>
      <c r="H11" s="115" t="str">
        <f t="shared" si="0"/>
        <v/>
      </c>
      <c r="I11" s="38"/>
      <c r="J11" s="115" t="str">
        <f t="shared" si="1"/>
        <v/>
      </c>
      <c r="K11" s="131"/>
    </row>
    <row r="12" spans="1:11" s="148" customFormat="1" ht="50.25" customHeight="1" x14ac:dyDescent="0.3">
      <c r="A12" s="164"/>
      <c r="B12" s="129">
        <v>1.4</v>
      </c>
      <c r="C12" s="130" t="s">
        <v>266</v>
      </c>
      <c r="D12" s="165"/>
      <c r="E12" s="165"/>
      <c r="F12" s="165"/>
      <c r="G12" s="38"/>
      <c r="H12" s="115" t="str">
        <f>IF(G12="","",LEN(G12))</f>
        <v/>
      </c>
      <c r="I12" s="38"/>
      <c r="J12" s="115" t="str">
        <f t="shared" si="1"/>
        <v/>
      </c>
      <c r="K12" s="131"/>
    </row>
    <row r="13" spans="1:11" s="148" customFormat="1" ht="55.2" x14ac:dyDescent="0.3">
      <c r="A13" s="164"/>
      <c r="B13" s="60">
        <v>1.5</v>
      </c>
      <c r="C13" s="133" t="s">
        <v>267</v>
      </c>
      <c r="D13" s="165"/>
      <c r="E13" s="165"/>
      <c r="F13" s="165"/>
      <c r="G13" s="38"/>
      <c r="H13" s="115" t="str">
        <f t="shared" si="0"/>
        <v/>
      </c>
      <c r="I13" s="38"/>
      <c r="J13" s="115" t="str">
        <f t="shared" si="1"/>
        <v/>
      </c>
      <c r="K13" s="131"/>
    </row>
    <row r="14" spans="1:11" s="148" customFormat="1" ht="34.5" customHeight="1" x14ac:dyDescent="0.3">
      <c r="A14" s="164"/>
      <c r="B14" s="60">
        <v>1.6</v>
      </c>
      <c r="C14" s="130" t="s">
        <v>268</v>
      </c>
      <c r="D14" s="165"/>
      <c r="E14" s="165"/>
      <c r="F14" s="165"/>
      <c r="G14" s="38"/>
      <c r="H14" s="115" t="str">
        <f t="shared" si="0"/>
        <v/>
      </c>
      <c r="I14" s="38"/>
      <c r="J14" s="115" t="str">
        <f t="shared" si="1"/>
        <v/>
      </c>
      <c r="K14" s="131"/>
    </row>
    <row r="15" spans="1:11" s="148" customFormat="1" ht="13.8" x14ac:dyDescent="0.3">
      <c r="A15" s="164"/>
      <c r="B15" s="60">
        <v>1.61</v>
      </c>
      <c r="C15" s="167" t="s">
        <v>269</v>
      </c>
      <c r="D15" s="165"/>
      <c r="E15" s="165"/>
      <c r="F15" s="165"/>
      <c r="G15" s="38"/>
      <c r="H15" s="115" t="str">
        <f t="shared" si="0"/>
        <v/>
      </c>
      <c r="I15" s="38"/>
      <c r="J15" s="115" t="str">
        <f t="shared" si="1"/>
        <v/>
      </c>
      <c r="K15" s="131"/>
    </row>
    <row r="16" spans="1:11" s="148" customFormat="1" ht="13.8" x14ac:dyDescent="0.3">
      <c r="A16" s="164"/>
      <c r="B16" s="60">
        <v>1.62</v>
      </c>
      <c r="C16" s="167" t="s">
        <v>270</v>
      </c>
      <c r="D16" s="165"/>
      <c r="E16" s="165"/>
      <c r="F16" s="165"/>
      <c r="G16" s="38"/>
      <c r="H16" s="115" t="str">
        <f t="shared" si="0"/>
        <v/>
      </c>
      <c r="I16" s="38"/>
      <c r="J16" s="115" t="str">
        <f t="shared" si="1"/>
        <v/>
      </c>
      <c r="K16" s="131"/>
    </row>
    <row r="17" spans="1:11" s="148" customFormat="1" ht="13.8" x14ac:dyDescent="0.3">
      <c r="A17" s="164"/>
      <c r="B17" s="60">
        <v>1.63</v>
      </c>
      <c r="C17" s="167" t="s">
        <v>292</v>
      </c>
      <c r="D17" s="165"/>
      <c r="E17" s="165"/>
      <c r="F17" s="165"/>
      <c r="G17" s="38"/>
      <c r="H17" s="115" t="str">
        <f t="shared" si="0"/>
        <v/>
      </c>
      <c r="I17" s="38"/>
      <c r="J17" s="115" t="str">
        <f t="shared" si="1"/>
        <v/>
      </c>
      <c r="K17" s="131"/>
    </row>
    <row r="18" spans="1:11" s="148" customFormat="1" ht="41.4" x14ac:dyDescent="0.3">
      <c r="A18" s="164"/>
      <c r="B18" s="60">
        <v>1.7</v>
      </c>
      <c r="C18" s="130" t="s">
        <v>298</v>
      </c>
      <c r="D18" s="165"/>
      <c r="E18" s="165"/>
      <c r="F18" s="165"/>
      <c r="G18" s="38"/>
      <c r="H18" s="115" t="str">
        <f t="shared" si="0"/>
        <v/>
      </c>
      <c r="I18" s="38"/>
      <c r="J18" s="115" t="str">
        <f t="shared" si="1"/>
        <v/>
      </c>
      <c r="K18" s="131"/>
    </row>
    <row r="19" spans="1:11" s="148" customFormat="1" ht="110.25" customHeight="1" x14ac:dyDescent="0.3">
      <c r="A19" s="164"/>
      <c r="B19" s="60">
        <v>1.8</v>
      </c>
      <c r="C19" s="130" t="s">
        <v>305</v>
      </c>
      <c r="D19" s="165"/>
      <c r="E19" s="165"/>
      <c r="F19" s="165"/>
      <c r="G19" s="38"/>
      <c r="H19" s="115" t="str">
        <f t="shared" si="0"/>
        <v/>
      </c>
      <c r="I19" s="38"/>
      <c r="J19" s="115" t="str">
        <f t="shared" si="1"/>
        <v/>
      </c>
      <c r="K19" s="131"/>
    </row>
    <row r="20" spans="1:11" s="148" customFormat="1" ht="27.6" x14ac:dyDescent="0.3">
      <c r="A20" s="164"/>
      <c r="B20" s="129">
        <v>1.9</v>
      </c>
      <c r="C20" s="130" t="s">
        <v>271</v>
      </c>
      <c r="D20" s="165"/>
      <c r="E20" s="165"/>
      <c r="F20" s="165"/>
      <c r="G20" s="38"/>
      <c r="H20" s="115" t="str">
        <f t="shared" si="0"/>
        <v/>
      </c>
      <c r="I20" s="38"/>
      <c r="J20" s="115" t="str">
        <f t="shared" si="1"/>
        <v/>
      </c>
      <c r="K20" s="131"/>
    </row>
    <row r="21" spans="1:11" s="148" customFormat="1" ht="41.4" x14ac:dyDescent="0.3">
      <c r="A21" s="164"/>
      <c r="B21" s="129" t="s">
        <v>272</v>
      </c>
      <c r="C21" s="130" t="s">
        <v>302</v>
      </c>
      <c r="D21" s="165"/>
      <c r="E21" s="165"/>
      <c r="F21" s="165"/>
      <c r="G21" s="38"/>
      <c r="H21" s="115" t="str">
        <f t="shared" si="0"/>
        <v/>
      </c>
      <c r="I21" s="38"/>
      <c r="J21" s="115" t="str">
        <f t="shared" si="1"/>
        <v/>
      </c>
      <c r="K21" s="131"/>
    </row>
    <row r="22" spans="1:11" s="148" customFormat="1" ht="33.75" customHeight="1" x14ac:dyDescent="0.3">
      <c r="A22" s="164"/>
      <c r="B22" s="60">
        <v>1.1100000000000001</v>
      </c>
      <c r="C22" s="130" t="s">
        <v>273</v>
      </c>
      <c r="D22" s="165"/>
      <c r="E22" s="165"/>
      <c r="F22" s="165"/>
      <c r="G22" s="38"/>
      <c r="H22" s="115" t="str">
        <f t="shared" si="0"/>
        <v/>
      </c>
      <c r="I22" s="38"/>
      <c r="J22" s="115" t="str">
        <f t="shared" si="1"/>
        <v/>
      </c>
      <c r="K22" s="131"/>
    </row>
    <row r="23" spans="1:11" s="148" customFormat="1" ht="13.8" x14ac:dyDescent="0.3">
      <c r="A23" s="164"/>
      <c r="B23" s="60">
        <v>1.1200000000000001</v>
      </c>
      <c r="C23" s="130" t="s">
        <v>274</v>
      </c>
      <c r="D23" s="165"/>
      <c r="E23" s="165"/>
      <c r="F23" s="165"/>
      <c r="G23" s="38"/>
      <c r="H23" s="115" t="str">
        <f t="shared" si="0"/>
        <v/>
      </c>
      <c r="I23" s="38"/>
      <c r="J23" s="115" t="str">
        <f t="shared" si="1"/>
        <v/>
      </c>
      <c r="K23" s="131"/>
    </row>
    <row r="24" spans="1:11" s="148" customFormat="1" ht="15.75" customHeight="1" thickBot="1" x14ac:dyDescent="0.35">
      <c r="A24" s="164"/>
      <c r="B24" s="61"/>
      <c r="C24" s="168"/>
      <c r="D24" s="169"/>
      <c r="E24" s="169"/>
      <c r="F24" s="169"/>
      <c r="G24" s="137"/>
      <c r="H24" s="116" t="str">
        <f t="shared" si="0"/>
        <v/>
      </c>
      <c r="I24" s="137"/>
      <c r="J24" s="116" t="str">
        <f t="shared" si="1"/>
        <v/>
      </c>
      <c r="K24" s="169"/>
    </row>
    <row r="25" spans="1:11" s="163" customFormat="1" ht="93" customHeight="1" thickBot="1" x14ac:dyDescent="0.35">
      <c r="A25" s="162"/>
      <c r="B25" s="170" t="s">
        <v>275</v>
      </c>
      <c r="C25" s="39" t="s">
        <v>276</v>
      </c>
      <c r="D25" s="39" t="str">
        <f t="shared" ref="D25:K25" si="2">D8</f>
        <v>Meets Requirement (Y/N)</v>
      </c>
      <c r="E25" s="39" t="str">
        <f t="shared" si="2"/>
        <v>Meets with Additional Configuration (Y/N)</v>
      </c>
      <c r="F25" s="39" t="str">
        <f t="shared" si="2"/>
        <v>Feature Not Available</v>
      </c>
      <c r="G25" s="39" t="str">
        <f t="shared" si="2"/>
        <v>Provide Clarification if proposing configuration/workaround
200 Character Maximum</v>
      </c>
      <c r="H25" s="39" t="str">
        <f t="shared" si="2"/>
        <v>Character Count</v>
      </c>
      <c r="I25" s="39" t="str">
        <f t="shared" si="2"/>
        <v>Comment
200 Character Maximum</v>
      </c>
      <c r="J25" s="39" t="str">
        <f t="shared" si="2"/>
        <v>Character Count</v>
      </c>
      <c r="K25" s="56" t="str">
        <f t="shared" si="2"/>
        <v>See Explanation (Y/N)</v>
      </c>
    </row>
    <row r="26" spans="1:11" ht="27.6" x14ac:dyDescent="0.25">
      <c r="B26" s="129">
        <v>2.1</v>
      </c>
      <c r="C26" s="171" t="s">
        <v>277</v>
      </c>
      <c r="D26" s="165"/>
      <c r="E26" s="165"/>
      <c r="F26" s="165"/>
      <c r="G26" s="38"/>
      <c r="H26" s="115" t="str">
        <f t="shared" ref="H26:H39" si="3">IF(G26="","",LEN(G26))</f>
        <v/>
      </c>
      <c r="I26" s="38"/>
      <c r="J26" s="115" t="str">
        <f t="shared" ref="J26:J39" si="4">IF(I26="","",LEN(I26))</f>
        <v/>
      </c>
      <c r="K26" s="131"/>
    </row>
    <row r="27" spans="1:11" ht="27.6" x14ac:dyDescent="0.25">
      <c r="B27" s="129">
        <v>2.2000000000000002</v>
      </c>
      <c r="C27" s="171" t="s">
        <v>278</v>
      </c>
      <c r="D27" s="165"/>
      <c r="E27" s="165"/>
      <c r="F27" s="165"/>
      <c r="G27" s="38"/>
      <c r="H27" s="115" t="str">
        <f t="shared" si="3"/>
        <v/>
      </c>
      <c r="I27" s="38"/>
      <c r="J27" s="115" t="str">
        <f t="shared" si="4"/>
        <v/>
      </c>
      <c r="K27" s="131"/>
    </row>
    <row r="28" spans="1:11" ht="41.4" x14ac:dyDescent="0.25">
      <c r="B28" s="129">
        <v>2.2999999999999998</v>
      </c>
      <c r="C28" s="130" t="s">
        <v>279</v>
      </c>
      <c r="D28" s="165"/>
      <c r="E28" s="165"/>
      <c r="F28" s="165"/>
      <c r="G28" s="38"/>
      <c r="H28" s="115" t="str">
        <f t="shared" si="3"/>
        <v/>
      </c>
      <c r="I28" s="38"/>
      <c r="J28" s="115" t="str">
        <f t="shared" si="4"/>
        <v/>
      </c>
      <c r="K28" s="131"/>
    </row>
    <row r="29" spans="1:11" ht="82.8" x14ac:dyDescent="0.25">
      <c r="B29" s="129">
        <v>2.4</v>
      </c>
      <c r="C29" s="130" t="s">
        <v>280</v>
      </c>
      <c r="D29" s="165"/>
      <c r="E29" s="165"/>
      <c r="F29" s="165"/>
      <c r="G29" s="38"/>
      <c r="H29" s="115" t="str">
        <f t="shared" si="3"/>
        <v/>
      </c>
      <c r="I29" s="38"/>
      <c r="J29" s="115" t="str">
        <f t="shared" si="4"/>
        <v/>
      </c>
      <c r="K29" s="131"/>
    </row>
    <row r="30" spans="1:11" ht="51.75" customHeight="1" x14ac:dyDescent="0.25">
      <c r="B30" s="129">
        <v>2.5</v>
      </c>
      <c r="C30" s="130" t="s">
        <v>281</v>
      </c>
      <c r="D30" s="165"/>
      <c r="E30" s="165"/>
      <c r="F30" s="165"/>
      <c r="G30" s="38"/>
      <c r="H30" s="115" t="str">
        <f t="shared" si="3"/>
        <v/>
      </c>
      <c r="I30" s="38"/>
      <c r="J30" s="115" t="str">
        <f t="shared" si="4"/>
        <v/>
      </c>
      <c r="K30" s="131"/>
    </row>
    <row r="31" spans="1:11" ht="41.4" x14ac:dyDescent="0.25">
      <c r="B31" s="129">
        <v>2.6</v>
      </c>
      <c r="C31" s="130" t="s">
        <v>282</v>
      </c>
      <c r="D31" s="165"/>
      <c r="E31" s="165"/>
      <c r="F31" s="165"/>
      <c r="G31" s="38"/>
      <c r="H31" s="115" t="str">
        <f t="shared" si="3"/>
        <v/>
      </c>
      <c r="I31" s="38"/>
      <c r="J31" s="115" t="str">
        <f t="shared" si="4"/>
        <v/>
      </c>
      <c r="K31" s="131"/>
    </row>
    <row r="32" spans="1:11" ht="27.6" x14ac:dyDescent="0.25">
      <c r="B32" s="129">
        <v>2.7</v>
      </c>
      <c r="C32" s="130" t="s">
        <v>283</v>
      </c>
      <c r="D32" s="165"/>
      <c r="E32" s="165"/>
      <c r="F32" s="165"/>
      <c r="G32" s="38"/>
      <c r="H32" s="115" t="str">
        <f t="shared" si="3"/>
        <v/>
      </c>
      <c r="I32" s="38"/>
      <c r="J32" s="115" t="str">
        <f t="shared" si="4"/>
        <v/>
      </c>
      <c r="K32" s="131"/>
    </row>
    <row r="33" spans="1:11" ht="17.25" customHeight="1" x14ac:dyDescent="0.25">
      <c r="B33" s="129">
        <v>2.8</v>
      </c>
      <c r="C33" s="130" t="s">
        <v>284</v>
      </c>
      <c r="D33" s="165"/>
      <c r="E33" s="165"/>
      <c r="F33" s="165"/>
      <c r="G33" s="38"/>
      <c r="H33" s="115" t="str">
        <f t="shared" si="3"/>
        <v/>
      </c>
      <c r="I33" s="38"/>
      <c r="J33" s="115" t="str">
        <f t="shared" si="4"/>
        <v/>
      </c>
      <c r="K33" s="131"/>
    </row>
    <row r="34" spans="1:11" ht="13.8" x14ac:dyDescent="0.25">
      <c r="B34" s="129">
        <v>2.9</v>
      </c>
      <c r="C34" s="130" t="s">
        <v>285</v>
      </c>
      <c r="D34" s="165"/>
      <c r="E34" s="165"/>
      <c r="F34" s="165"/>
      <c r="G34" s="38"/>
      <c r="H34" s="115" t="str">
        <f t="shared" si="3"/>
        <v/>
      </c>
      <c r="I34" s="38"/>
      <c r="J34" s="115" t="str">
        <f t="shared" si="4"/>
        <v/>
      </c>
      <c r="K34" s="131"/>
    </row>
    <row r="35" spans="1:11" ht="69" x14ac:dyDescent="0.25">
      <c r="B35" s="129" t="s">
        <v>286</v>
      </c>
      <c r="C35" s="130" t="s">
        <v>287</v>
      </c>
      <c r="D35" s="165"/>
      <c r="E35" s="165"/>
      <c r="F35" s="165"/>
      <c r="G35" s="38"/>
      <c r="H35" s="115" t="str">
        <f t="shared" si="3"/>
        <v/>
      </c>
      <c r="I35" s="38"/>
      <c r="J35" s="115" t="str">
        <f t="shared" si="4"/>
        <v/>
      </c>
      <c r="K35" s="131"/>
    </row>
    <row r="36" spans="1:11" ht="27.6" x14ac:dyDescent="0.25">
      <c r="B36" s="129">
        <v>2.11</v>
      </c>
      <c r="C36" s="130" t="s">
        <v>288</v>
      </c>
      <c r="D36" s="165"/>
      <c r="E36" s="165"/>
      <c r="F36" s="165"/>
      <c r="G36" s="38"/>
      <c r="H36" s="115" t="str">
        <f t="shared" si="3"/>
        <v/>
      </c>
      <c r="I36" s="38"/>
      <c r="J36" s="115" t="str">
        <f t="shared" si="4"/>
        <v/>
      </c>
      <c r="K36" s="131"/>
    </row>
    <row r="37" spans="1:11" ht="41.4" x14ac:dyDescent="0.25">
      <c r="B37" s="129">
        <v>2.12</v>
      </c>
      <c r="C37" s="130" t="s">
        <v>289</v>
      </c>
      <c r="D37" s="165"/>
      <c r="E37" s="165"/>
      <c r="F37" s="165"/>
      <c r="G37" s="38"/>
      <c r="H37" s="115" t="str">
        <f t="shared" si="3"/>
        <v/>
      </c>
      <c r="I37" s="38"/>
      <c r="J37" s="115" t="str">
        <f t="shared" si="4"/>
        <v/>
      </c>
      <c r="K37" s="131"/>
    </row>
    <row r="38" spans="1:11" ht="27.6" x14ac:dyDescent="0.25">
      <c r="B38" s="129">
        <v>2.13</v>
      </c>
      <c r="C38" s="130" t="s">
        <v>290</v>
      </c>
      <c r="D38" s="165"/>
      <c r="E38" s="165"/>
      <c r="F38" s="165"/>
      <c r="G38" s="38"/>
      <c r="H38" s="115" t="str">
        <f t="shared" si="3"/>
        <v/>
      </c>
      <c r="I38" s="38"/>
      <c r="J38" s="115" t="str">
        <f t="shared" si="4"/>
        <v/>
      </c>
      <c r="K38" s="131"/>
    </row>
    <row r="39" spans="1:11" s="148" customFormat="1" ht="42" thickBot="1" x14ac:dyDescent="0.35">
      <c r="A39" s="164"/>
      <c r="B39" s="145">
        <v>2.14</v>
      </c>
      <c r="C39" s="168" t="s">
        <v>291</v>
      </c>
      <c r="D39" s="165"/>
      <c r="E39" s="165"/>
      <c r="F39" s="165"/>
      <c r="G39" s="137"/>
      <c r="H39" s="116" t="str">
        <f t="shared" si="3"/>
        <v/>
      </c>
      <c r="I39" s="137"/>
      <c r="J39" s="116" t="str">
        <f t="shared" si="4"/>
        <v/>
      </c>
      <c r="K39" s="131"/>
    </row>
    <row r="40" spans="1:11" ht="12.9" customHeight="1" x14ac:dyDescent="0.25">
      <c r="J40" s="151"/>
    </row>
    <row r="41" spans="1:11" ht="12.9" customHeight="1" x14ac:dyDescent="0.25">
      <c r="J41" s="151"/>
    </row>
    <row r="42" spans="1:11" ht="12.9" customHeight="1" x14ac:dyDescent="0.25"/>
    <row r="43" spans="1:11" ht="12.9" customHeight="1" x14ac:dyDescent="0.25"/>
    <row r="44" spans="1:11" ht="12.9" customHeight="1" x14ac:dyDescent="0.25"/>
    <row r="45" spans="1:11" ht="12.9" customHeight="1" x14ac:dyDescent="0.25"/>
    <row r="46" spans="1:11" ht="12.9" customHeight="1" x14ac:dyDescent="0.25"/>
    <row r="47" spans="1:11" ht="12.9" customHeight="1" x14ac:dyDescent="0.25"/>
    <row r="48" spans="1:11" ht="12.9" customHeight="1" x14ac:dyDescent="0.25"/>
    <row r="49" ht="12.9" customHeight="1" x14ac:dyDescent="0.25"/>
    <row r="50" ht="12.9" customHeight="1" x14ac:dyDescent="0.25"/>
    <row r="51" ht="12.9" customHeight="1" x14ac:dyDescent="0.25"/>
    <row r="52" ht="12.9" customHeight="1" x14ac:dyDescent="0.25"/>
    <row r="53" ht="12.9" customHeight="1" x14ac:dyDescent="0.25"/>
    <row r="54" ht="12.9" customHeight="1" x14ac:dyDescent="0.25"/>
    <row r="55" ht="12.9" customHeight="1" x14ac:dyDescent="0.25"/>
    <row r="56" ht="12.9" customHeight="1" x14ac:dyDescent="0.25"/>
    <row r="57" ht="12.9" customHeight="1" x14ac:dyDescent="0.25"/>
    <row r="58" ht="12.9" customHeight="1" x14ac:dyDescent="0.25"/>
    <row r="59" ht="12.9" customHeight="1" x14ac:dyDescent="0.25"/>
    <row r="60" ht="12.9" customHeight="1" x14ac:dyDescent="0.25"/>
    <row r="61" ht="12.9" customHeight="1" x14ac:dyDescent="0.25"/>
    <row r="62" ht="12.9" customHeight="1" x14ac:dyDescent="0.25"/>
    <row r="63" ht="12.9" customHeight="1" x14ac:dyDescent="0.25"/>
    <row r="64" ht="12.9" customHeight="1" x14ac:dyDescent="0.25"/>
    <row r="65" ht="12.9" customHeight="1" x14ac:dyDescent="0.25"/>
    <row r="66" ht="12.9" customHeight="1" x14ac:dyDescent="0.25"/>
    <row r="67" ht="12.9" customHeight="1" x14ac:dyDescent="0.25"/>
    <row r="68" ht="12.9" customHeight="1" x14ac:dyDescent="0.25"/>
    <row r="69" ht="12.9" customHeight="1" x14ac:dyDescent="0.25"/>
    <row r="70" ht="12.9" customHeight="1" x14ac:dyDescent="0.25"/>
    <row r="71" ht="12.9" customHeight="1" x14ac:dyDescent="0.25"/>
    <row r="72" ht="12.9" customHeight="1" x14ac:dyDescent="0.25"/>
    <row r="73" ht="12.9" customHeight="1" x14ac:dyDescent="0.25"/>
    <row r="74" ht="12.9" customHeight="1" x14ac:dyDescent="0.25"/>
    <row r="75" ht="12.9" customHeight="1" x14ac:dyDescent="0.25"/>
    <row r="76" ht="12.9" customHeight="1" x14ac:dyDescent="0.25"/>
    <row r="77" ht="12.9" customHeight="1" x14ac:dyDescent="0.25"/>
    <row r="78" ht="12.9" customHeight="1" x14ac:dyDescent="0.25"/>
  </sheetData>
  <mergeCells count="4">
    <mergeCell ref="B7:K7"/>
    <mergeCell ref="B3:K3"/>
    <mergeCell ref="B2:K2"/>
    <mergeCell ref="C4:K4"/>
  </mergeCells>
  <conditionalFormatting sqref="C4:K4">
    <cfRule type="cellIs" dxfId="9" priority="1" operator="equal">
      <formula>""</formula>
    </cfRule>
  </conditionalFormatting>
  <conditionalFormatting sqref="D6:E6 D40:E1048576">
    <cfRule type="containsText" dxfId="8" priority="2" operator="containsText" text="Open">
      <formula>NOT(ISERROR(SEARCH("Open",D6)))</formula>
    </cfRule>
  </conditionalFormatting>
  <dataValidations count="3">
    <dataValidation type="list" allowBlank="1" showInputMessage="1" showErrorMessage="1" sqref="K26:K39 D9:E24 K9:K24 D26:E39" xr:uid="{F6D42BF5-E231-40D2-A83D-BA1C8865AC71}">
      <formula1>$A$8:$A$9</formula1>
    </dataValidation>
    <dataValidation type="list" allowBlank="1" showInputMessage="1" showErrorMessage="1" sqref="F26:F39 F9:F24" xr:uid="{3CF43E1A-450B-4F7E-AF39-CA502F0000F9}">
      <formula1>$A$10:$A$10</formula1>
    </dataValidation>
    <dataValidation type="textLength" operator="lessThanOrEqual" allowBlank="1" showInputMessage="1" showErrorMessage="1" promptTitle="Charater Count Limit" prompt="Maximun 200 Characters Allowed" sqref="I26:I39 G26:G39 G9:G24 I9:I24" xr:uid="{E69FD820-2742-4CFA-99B1-9B7C30047E75}">
      <formula1>200</formula1>
    </dataValidation>
  </dataValidation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4E39D-AFA7-4788-83C8-02943E3ABFF9}">
  <sheetPr>
    <tabColor theme="2" tint="-0.499984740745262"/>
  </sheetPr>
  <dimension ref="A1:G47"/>
  <sheetViews>
    <sheetView workbookViewId="0">
      <selection activeCell="B8" sqref="B8"/>
    </sheetView>
  </sheetViews>
  <sheetFormatPr defaultColWidth="9.109375" defaultRowHeight="13.8" x14ac:dyDescent="0.25"/>
  <cols>
    <col min="1" max="1" width="3.6640625" style="36" customWidth="1"/>
    <col min="2" max="2" width="15.88671875" style="35" customWidth="1"/>
    <col min="3" max="3" width="82.6640625" style="35" customWidth="1"/>
    <col min="4" max="4" width="12.88671875" style="35" customWidth="1"/>
    <col min="5" max="5" width="61.109375" style="35" customWidth="1"/>
    <col min="6" max="6" width="11.109375" style="110" customWidth="1"/>
    <col min="7" max="7" width="13.33203125" style="35" customWidth="1"/>
    <col min="8" max="16384" width="9.109375" style="35"/>
  </cols>
  <sheetData>
    <row r="1" spans="1:7" ht="14.4" thickBot="1" x14ac:dyDescent="0.3"/>
    <row r="2" spans="1:7" ht="79.8" customHeight="1" thickBot="1" x14ac:dyDescent="0.3">
      <c r="B2" s="256" t="str">
        <f>'§4 References - Tab 1 '!B2</f>
        <v xml:space="preserve">University of Arkansas - Fayetteville
Facilities Management Utility Operations
Database Historian and Integration Services
RFP No. 09092024
</v>
      </c>
      <c r="C2" s="257"/>
      <c r="D2" s="257"/>
      <c r="E2" s="257"/>
      <c r="F2" s="257"/>
      <c r="G2" s="258"/>
    </row>
    <row r="3" spans="1:7" ht="27" customHeight="1" thickBot="1" x14ac:dyDescent="0.3">
      <c r="B3" s="256" t="str">
        <f>'§4 References - Tab 1 '!B3</f>
        <v xml:space="preserve">APPENDIX II   Response Template  </v>
      </c>
      <c r="C3" s="262"/>
      <c r="D3" s="262"/>
      <c r="E3" s="262"/>
      <c r="F3" s="262"/>
      <c r="G3" s="263"/>
    </row>
    <row r="4" spans="1:7" ht="18" thickBot="1" x14ac:dyDescent="0.3">
      <c r="B4" s="111" t="s">
        <v>204</v>
      </c>
      <c r="C4" s="264"/>
      <c r="D4" s="264"/>
      <c r="E4" s="264"/>
      <c r="F4" s="264"/>
      <c r="G4" s="265"/>
    </row>
    <row r="5" spans="1:7" ht="14.4" thickBot="1" x14ac:dyDescent="0.3">
      <c r="B5" s="259" t="s">
        <v>300</v>
      </c>
      <c r="C5" s="260"/>
      <c r="D5" s="260"/>
      <c r="E5" s="260"/>
      <c r="F5" s="260"/>
      <c r="G5" s="261"/>
    </row>
    <row r="6" spans="1:7" ht="16.2" thickBot="1" x14ac:dyDescent="0.3">
      <c r="B6" s="124" t="s">
        <v>205</v>
      </c>
      <c r="C6" s="125"/>
      <c r="D6" s="125"/>
      <c r="E6" s="126"/>
      <c r="F6" s="125"/>
      <c r="G6" s="54"/>
    </row>
    <row r="7" spans="1:7" ht="88.8" customHeight="1" thickBot="1" x14ac:dyDescent="0.3">
      <c r="B7" s="202" t="s">
        <v>307</v>
      </c>
      <c r="C7" s="203"/>
      <c r="D7" s="203"/>
      <c r="E7" s="203"/>
      <c r="F7" s="203"/>
      <c r="G7" s="204"/>
    </row>
    <row r="8" spans="1:7" s="114" customFormat="1" ht="42" thickBot="1" x14ac:dyDescent="0.35">
      <c r="A8" s="112" t="s">
        <v>177</v>
      </c>
      <c r="B8" s="127" t="s">
        <v>253</v>
      </c>
      <c r="C8" s="113" t="s">
        <v>211</v>
      </c>
      <c r="D8" s="113" t="s">
        <v>174</v>
      </c>
      <c r="E8" s="113" t="s">
        <v>176</v>
      </c>
      <c r="F8" s="113" t="s">
        <v>175</v>
      </c>
      <c r="G8" s="128" t="s">
        <v>212</v>
      </c>
    </row>
    <row r="9" spans="1:7" s="34" customFormat="1" ht="27.6" x14ac:dyDescent="0.3">
      <c r="A9" s="37" t="s">
        <v>178</v>
      </c>
      <c r="B9" s="129">
        <v>3.1</v>
      </c>
      <c r="C9" s="130" t="s">
        <v>213</v>
      </c>
      <c r="D9" s="115" t="s">
        <v>173</v>
      </c>
      <c r="E9" s="38"/>
      <c r="F9" s="115" t="str">
        <f>IF(E9="","",LEN(E9))</f>
        <v/>
      </c>
      <c r="G9" s="131"/>
    </row>
    <row r="10" spans="1:7" s="34" customFormat="1" ht="27.6" x14ac:dyDescent="0.3">
      <c r="A10" s="37"/>
      <c r="B10" s="132">
        <v>3.2</v>
      </c>
      <c r="C10" s="130" t="s">
        <v>214</v>
      </c>
      <c r="D10" s="115" t="s">
        <v>215</v>
      </c>
      <c r="E10" s="38"/>
      <c r="F10" s="115" t="str">
        <f t="shared" ref="F10:F47" si="0">IF(E10="","",LEN(E10))</f>
        <v/>
      </c>
      <c r="G10" s="131"/>
    </row>
    <row r="11" spans="1:7" s="34" customFormat="1" ht="27.6" x14ac:dyDescent="0.3">
      <c r="A11" s="37"/>
      <c r="B11" s="129">
        <v>3.3</v>
      </c>
      <c r="C11" s="130" t="s">
        <v>216</v>
      </c>
      <c r="D11" s="115" t="s">
        <v>173</v>
      </c>
      <c r="E11" s="38"/>
      <c r="F11" s="115" t="str">
        <f t="shared" si="0"/>
        <v/>
      </c>
      <c r="G11" s="131"/>
    </row>
    <row r="12" spans="1:7" x14ac:dyDescent="0.25">
      <c r="B12" s="132">
        <v>3.4</v>
      </c>
      <c r="C12" s="130" t="s">
        <v>217</v>
      </c>
      <c r="D12" s="115" t="s">
        <v>173</v>
      </c>
      <c r="E12" s="38"/>
      <c r="F12" s="115" t="str">
        <f t="shared" si="0"/>
        <v/>
      </c>
      <c r="G12" s="131"/>
    </row>
    <row r="13" spans="1:7" x14ac:dyDescent="0.25">
      <c r="B13" s="129">
        <v>3.5</v>
      </c>
      <c r="C13" s="130" t="s">
        <v>218</v>
      </c>
      <c r="D13" s="115" t="s">
        <v>173</v>
      </c>
      <c r="E13" s="38"/>
      <c r="F13" s="115" t="str">
        <f t="shared" si="0"/>
        <v/>
      </c>
      <c r="G13" s="131"/>
    </row>
    <row r="14" spans="1:7" ht="27.6" x14ac:dyDescent="0.25">
      <c r="B14" s="132">
        <v>3.6</v>
      </c>
      <c r="C14" s="130" t="s">
        <v>219</v>
      </c>
      <c r="D14" s="115" t="s">
        <v>215</v>
      </c>
      <c r="E14" s="38"/>
      <c r="F14" s="115" t="str">
        <f t="shared" si="0"/>
        <v/>
      </c>
      <c r="G14" s="131"/>
    </row>
    <row r="15" spans="1:7" x14ac:dyDescent="0.25">
      <c r="B15" s="129">
        <v>3.7</v>
      </c>
      <c r="C15" s="130" t="s">
        <v>220</v>
      </c>
      <c r="D15" s="115" t="s">
        <v>173</v>
      </c>
      <c r="E15" s="38"/>
      <c r="F15" s="115" t="str">
        <f t="shared" si="0"/>
        <v/>
      </c>
      <c r="G15" s="131"/>
    </row>
    <row r="16" spans="1:7" x14ac:dyDescent="0.25">
      <c r="B16" s="132">
        <v>3.8</v>
      </c>
      <c r="C16" s="130" t="s">
        <v>221</v>
      </c>
      <c r="D16" s="115" t="s">
        <v>173</v>
      </c>
      <c r="E16" s="38"/>
      <c r="F16" s="115" t="str">
        <f t="shared" si="0"/>
        <v/>
      </c>
      <c r="G16" s="131"/>
    </row>
    <row r="17" spans="1:7" x14ac:dyDescent="0.25">
      <c r="B17" s="129">
        <v>3.9</v>
      </c>
      <c r="C17" s="130" t="s">
        <v>222</v>
      </c>
      <c r="D17" s="115" t="s">
        <v>173</v>
      </c>
      <c r="E17" s="38"/>
      <c r="F17" s="115" t="str">
        <f t="shared" si="0"/>
        <v/>
      </c>
      <c r="G17" s="131"/>
    </row>
    <row r="18" spans="1:7" x14ac:dyDescent="0.25">
      <c r="B18" s="132">
        <v>3.1</v>
      </c>
      <c r="C18" s="130" t="s">
        <v>223</v>
      </c>
      <c r="D18" s="115" t="s">
        <v>173</v>
      </c>
      <c r="E18" s="38"/>
      <c r="F18" s="115" t="str">
        <f t="shared" si="0"/>
        <v/>
      </c>
      <c r="G18" s="131"/>
    </row>
    <row r="19" spans="1:7" ht="27.6" x14ac:dyDescent="0.25">
      <c r="B19" s="129">
        <v>3.11</v>
      </c>
      <c r="C19" s="130" t="s">
        <v>224</v>
      </c>
      <c r="D19" s="115" t="s">
        <v>173</v>
      </c>
      <c r="E19" s="38"/>
      <c r="F19" s="115" t="str">
        <f t="shared" si="0"/>
        <v/>
      </c>
      <c r="G19" s="131"/>
    </row>
    <row r="20" spans="1:7" ht="27.6" x14ac:dyDescent="0.25">
      <c r="B20" s="132">
        <v>3.12</v>
      </c>
      <c r="C20" s="130" t="s">
        <v>225</v>
      </c>
      <c r="D20" s="115" t="s">
        <v>173</v>
      </c>
      <c r="E20" s="38"/>
      <c r="F20" s="115" t="str">
        <f t="shared" si="0"/>
        <v/>
      </c>
      <c r="G20" s="131"/>
    </row>
    <row r="21" spans="1:7" x14ac:dyDescent="0.25">
      <c r="B21" s="129">
        <v>3.13</v>
      </c>
      <c r="C21" s="130" t="s">
        <v>226</v>
      </c>
      <c r="D21" s="115" t="s">
        <v>181</v>
      </c>
      <c r="E21" s="38"/>
      <c r="F21" s="115" t="str">
        <f t="shared" si="0"/>
        <v/>
      </c>
      <c r="G21" s="131"/>
    </row>
    <row r="22" spans="1:7" x14ac:dyDescent="0.25">
      <c r="B22" s="132">
        <v>3.14</v>
      </c>
      <c r="C22" s="130" t="s">
        <v>227</v>
      </c>
      <c r="D22" s="115" t="s">
        <v>173</v>
      </c>
      <c r="E22" s="38"/>
      <c r="F22" s="115" t="str">
        <f t="shared" si="0"/>
        <v/>
      </c>
      <c r="G22" s="131"/>
    </row>
    <row r="23" spans="1:7" x14ac:dyDescent="0.25">
      <c r="B23" s="129">
        <v>3.15</v>
      </c>
      <c r="C23" s="130" t="s">
        <v>228</v>
      </c>
      <c r="D23" s="115" t="s">
        <v>173</v>
      </c>
      <c r="E23" s="38"/>
      <c r="F23" s="115" t="str">
        <f t="shared" si="0"/>
        <v/>
      </c>
      <c r="G23" s="131"/>
    </row>
    <row r="24" spans="1:7" x14ac:dyDescent="0.25">
      <c r="B24" s="132">
        <v>3.16</v>
      </c>
      <c r="C24" s="130" t="s">
        <v>229</v>
      </c>
      <c r="D24" s="115" t="s">
        <v>173</v>
      </c>
      <c r="E24" s="38"/>
      <c r="F24" s="115" t="str">
        <f t="shared" si="0"/>
        <v/>
      </c>
      <c r="G24" s="131"/>
    </row>
    <row r="25" spans="1:7" x14ac:dyDescent="0.25">
      <c r="B25" s="129">
        <v>3.17</v>
      </c>
      <c r="C25" s="133" t="s">
        <v>230</v>
      </c>
      <c r="D25" s="115" t="s">
        <v>173</v>
      </c>
      <c r="E25" s="38"/>
      <c r="F25" s="115" t="str">
        <f t="shared" si="0"/>
        <v/>
      </c>
      <c r="G25" s="131"/>
    </row>
    <row r="26" spans="1:7" x14ac:dyDescent="0.25">
      <c r="B26" s="132">
        <v>3.18</v>
      </c>
      <c r="C26" s="133" t="s">
        <v>231</v>
      </c>
      <c r="D26" s="115" t="s">
        <v>173</v>
      </c>
      <c r="E26" s="38"/>
      <c r="F26" s="115" t="str">
        <f t="shared" si="0"/>
        <v/>
      </c>
      <c r="G26" s="131"/>
    </row>
    <row r="27" spans="1:7" x14ac:dyDescent="0.25">
      <c r="B27" s="129">
        <v>3.19</v>
      </c>
      <c r="C27" s="133" t="s">
        <v>232</v>
      </c>
      <c r="D27" s="115" t="s">
        <v>233</v>
      </c>
      <c r="E27" s="38"/>
      <c r="F27" s="115" t="str">
        <f t="shared" si="0"/>
        <v/>
      </c>
      <c r="G27" s="131"/>
    </row>
    <row r="28" spans="1:7" x14ac:dyDescent="0.25">
      <c r="B28" s="132">
        <v>3.2</v>
      </c>
      <c r="C28" s="133" t="s">
        <v>234</v>
      </c>
      <c r="D28" s="115" t="s">
        <v>173</v>
      </c>
      <c r="E28" s="38"/>
      <c r="F28" s="115" t="str">
        <f t="shared" si="0"/>
        <v/>
      </c>
      <c r="G28" s="131"/>
    </row>
    <row r="29" spans="1:7" s="136" customFormat="1" x14ac:dyDescent="0.25">
      <c r="A29" s="134"/>
      <c r="B29" s="129">
        <v>3.21</v>
      </c>
      <c r="C29" s="135" t="s">
        <v>235</v>
      </c>
      <c r="D29" s="115" t="s">
        <v>173</v>
      </c>
      <c r="E29" s="38"/>
      <c r="F29" s="115" t="str">
        <f t="shared" si="0"/>
        <v/>
      </c>
      <c r="G29" s="131"/>
    </row>
    <row r="30" spans="1:7" x14ac:dyDescent="0.25">
      <c r="B30" s="132">
        <v>3.22</v>
      </c>
      <c r="C30" s="133" t="s">
        <v>236</v>
      </c>
      <c r="D30" s="115" t="s">
        <v>173</v>
      </c>
      <c r="E30" s="38"/>
      <c r="F30" s="115" t="str">
        <f t="shared" si="0"/>
        <v/>
      </c>
      <c r="G30" s="131"/>
    </row>
    <row r="31" spans="1:7" x14ac:dyDescent="0.25">
      <c r="B31" s="129">
        <v>3.23</v>
      </c>
      <c r="C31" s="133" t="s">
        <v>237</v>
      </c>
      <c r="D31" s="115" t="s">
        <v>173</v>
      </c>
      <c r="E31" s="38"/>
      <c r="F31" s="115" t="str">
        <f t="shared" si="0"/>
        <v/>
      </c>
      <c r="G31" s="131"/>
    </row>
    <row r="32" spans="1:7" ht="14.4" thickBot="1" x14ac:dyDescent="0.3">
      <c r="B32" s="132">
        <v>3.24</v>
      </c>
      <c r="C32" s="133" t="s">
        <v>238</v>
      </c>
      <c r="D32" s="115" t="s">
        <v>173</v>
      </c>
      <c r="E32" s="38"/>
      <c r="F32" s="115" t="str">
        <f t="shared" si="0"/>
        <v/>
      </c>
      <c r="G32" s="131"/>
    </row>
    <row r="33" spans="1:7" s="142" customFormat="1" ht="41.4" x14ac:dyDescent="0.25">
      <c r="A33" s="36"/>
      <c r="B33" s="139" t="s">
        <v>254</v>
      </c>
      <c r="C33" s="140" t="s">
        <v>211</v>
      </c>
      <c r="D33" s="140" t="str">
        <f>D8</f>
        <v>Response Type</v>
      </c>
      <c r="E33" s="140" t="str">
        <f>E8</f>
        <v>Response 
500 Character Maximum</v>
      </c>
      <c r="F33" s="141" t="str">
        <f>F8</f>
        <v>Character Count</v>
      </c>
      <c r="G33" s="140" t="str">
        <f>G8</f>
        <v xml:space="preserve">See Explanation Y/N </v>
      </c>
    </row>
    <row r="34" spans="1:7" s="34" customFormat="1" ht="27.6" x14ac:dyDescent="0.3">
      <c r="A34" s="37"/>
      <c r="B34" s="60">
        <v>4.0999999999999996</v>
      </c>
      <c r="C34" s="130" t="s">
        <v>239</v>
      </c>
      <c r="D34" s="115" t="s">
        <v>173</v>
      </c>
      <c r="E34" s="38"/>
      <c r="F34" s="115" t="str">
        <f t="shared" si="0"/>
        <v/>
      </c>
      <c r="G34" s="131"/>
    </row>
    <row r="35" spans="1:7" s="34" customFormat="1" x14ac:dyDescent="0.3">
      <c r="A35" s="37"/>
      <c r="B35" s="60">
        <v>4.2</v>
      </c>
      <c r="C35" s="143" t="s">
        <v>240</v>
      </c>
      <c r="D35" s="115" t="s">
        <v>173</v>
      </c>
      <c r="E35" s="38"/>
      <c r="F35" s="115" t="str">
        <f t="shared" si="0"/>
        <v/>
      </c>
      <c r="G35" s="131"/>
    </row>
    <row r="36" spans="1:7" ht="27.6" x14ac:dyDescent="0.25">
      <c r="B36" s="60">
        <v>4.3</v>
      </c>
      <c r="C36" s="133" t="s">
        <v>241</v>
      </c>
      <c r="D36" s="115" t="s">
        <v>173</v>
      </c>
      <c r="E36" s="38"/>
      <c r="F36" s="115" t="str">
        <f t="shared" si="0"/>
        <v/>
      </c>
      <c r="G36" s="131"/>
    </row>
    <row r="37" spans="1:7" ht="55.2" x14ac:dyDescent="0.25">
      <c r="B37" s="60">
        <v>4.4000000000000004</v>
      </c>
      <c r="C37" s="133" t="s">
        <v>242</v>
      </c>
      <c r="D37" s="115" t="s">
        <v>215</v>
      </c>
      <c r="E37" s="38"/>
      <c r="F37" s="115" t="str">
        <f t="shared" si="0"/>
        <v/>
      </c>
      <c r="G37" s="131"/>
    </row>
    <row r="38" spans="1:7" ht="27.6" x14ac:dyDescent="0.25">
      <c r="B38" s="60">
        <v>4.5</v>
      </c>
      <c r="C38" s="133" t="s">
        <v>243</v>
      </c>
      <c r="D38" s="115" t="s">
        <v>215</v>
      </c>
      <c r="E38" s="38"/>
      <c r="F38" s="115" t="str">
        <f t="shared" si="0"/>
        <v/>
      </c>
      <c r="G38" s="131"/>
    </row>
    <row r="39" spans="1:7" ht="55.2" x14ac:dyDescent="0.25">
      <c r="B39" s="60">
        <v>4.5999999999999996</v>
      </c>
      <c r="C39" s="133" t="s">
        <v>244</v>
      </c>
      <c r="D39" s="115" t="s">
        <v>215</v>
      </c>
      <c r="E39" s="38"/>
      <c r="F39" s="115" t="str">
        <f t="shared" si="0"/>
        <v/>
      </c>
      <c r="G39" s="131"/>
    </row>
    <row r="40" spans="1:7" ht="27.6" x14ac:dyDescent="0.25">
      <c r="B40" s="60">
        <v>4.7</v>
      </c>
      <c r="C40" s="133" t="s">
        <v>245</v>
      </c>
      <c r="D40" s="115" t="s">
        <v>215</v>
      </c>
      <c r="E40" s="38"/>
      <c r="F40" s="115" t="str">
        <f t="shared" si="0"/>
        <v/>
      </c>
      <c r="G40" s="131"/>
    </row>
    <row r="41" spans="1:7" ht="27.6" x14ac:dyDescent="0.25">
      <c r="B41" s="60">
        <v>4.8</v>
      </c>
      <c r="C41" s="133" t="s">
        <v>246</v>
      </c>
      <c r="D41" s="115" t="s">
        <v>215</v>
      </c>
      <c r="E41" s="38"/>
      <c r="F41" s="115" t="str">
        <f t="shared" si="0"/>
        <v/>
      </c>
      <c r="G41" s="131"/>
    </row>
    <row r="42" spans="1:7" ht="27.6" x14ac:dyDescent="0.25">
      <c r="B42" s="60">
        <v>4.9000000000000004</v>
      </c>
      <c r="C42" s="133" t="s">
        <v>247</v>
      </c>
      <c r="D42" s="115" t="s">
        <v>215</v>
      </c>
      <c r="E42" s="38"/>
      <c r="F42" s="115" t="str">
        <f t="shared" si="0"/>
        <v/>
      </c>
      <c r="G42" s="131"/>
    </row>
    <row r="43" spans="1:7" ht="69" x14ac:dyDescent="0.25">
      <c r="B43" s="129">
        <v>4.0999999999999996</v>
      </c>
      <c r="C43" s="133" t="s">
        <v>248</v>
      </c>
      <c r="D43" s="115" t="s">
        <v>215</v>
      </c>
      <c r="E43" s="38"/>
      <c r="F43" s="115" t="str">
        <f t="shared" si="0"/>
        <v/>
      </c>
      <c r="G43" s="131"/>
    </row>
    <row r="44" spans="1:7" ht="27.6" x14ac:dyDescent="0.25">
      <c r="B44" s="60">
        <v>4.1100000000000003</v>
      </c>
      <c r="C44" s="133" t="s">
        <v>249</v>
      </c>
      <c r="D44" s="115" t="s">
        <v>215</v>
      </c>
      <c r="E44" s="38"/>
      <c r="F44" s="115" t="str">
        <f t="shared" si="0"/>
        <v/>
      </c>
      <c r="G44" s="131"/>
    </row>
    <row r="45" spans="1:7" ht="27.6" x14ac:dyDescent="0.25">
      <c r="B45" s="129">
        <v>4.12</v>
      </c>
      <c r="C45" s="133" t="s">
        <v>250</v>
      </c>
      <c r="D45" s="115" t="s">
        <v>173</v>
      </c>
      <c r="E45" s="38"/>
      <c r="F45" s="115" t="str">
        <f t="shared" si="0"/>
        <v/>
      </c>
      <c r="G45" s="131"/>
    </row>
    <row r="46" spans="1:7" x14ac:dyDescent="0.25">
      <c r="B46" s="60">
        <v>4.13</v>
      </c>
      <c r="C46" s="133" t="s">
        <v>251</v>
      </c>
      <c r="D46" s="115" t="s">
        <v>233</v>
      </c>
      <c r="E46" s="38"/>
      <c r="F46" s="115" t="str">
        <f t="shared" si="0"/>
        <v/>
      </c>
      <c r="G46" s="131"/>
    </row>
    <row r="47" spans="1:7" ht="28.2" thickBot="1" x14ac:dyDescent="0.3">
      <c r="B47" s="145">
        <v>4.1399999999999997</v>
      </c>
      <c r="C47" s="144" t="s">
        <v>252</v>
      </c>
      <c r="D47" s="116" t="s">
        <v>215</v>
      </c>
      <c r="E47" s="137"/>
      <c r="F47" s="116" t="str">
        <f t="shared" si="0"/>
        <v/>
      </c>
      <c r="G47" s="138"/>
    </row>
  </sheetData>
  <mergeCells count="5">
    <mergeCell ref="B2:G2"/>
    <mergeCell ref="B5:G5"/>
    <mergeCell ref="B7:G7"/>
    <mergeCell ref="B3:G3"/>
    <mergeCell ref="C4:G4"/>
  </mergeCells>
  <conditionalFormatting sqref="B34:E47">
    <cfRule type="expression" dxfId="7" priority="3">
      <formula>MOD(ROW(),2)</formula>
    </cfRule>
  </conditionalFormatting>
  <conditionalFormatting sqref="B9:G32">
    <cfRule type="expression" dxfId="6" priority="4">
      <formula>MOD(ROW(),2)</formula>
    </cfRule>
  </conditionalFormatting>
  <conditionalFormatting sqref="D6:E6">
    <cfRule type="containsText" dxfId="5" priority="5" operator="containsText" text="Open">
      <formula>NOT(ISERROR(SEARCH("Open",D6)))</formula>
    </cfRule>
  </conditionalFormatting>
  <conditionalFormatting sqref="F34:F46">
    <cfRule type="expression" dxfId="4" priority="6">
      <formula>MOD(ROW(),2)</formula>
    </cfRule>
  </conditionalFormatting>
  <conditionalFormatting sqref="F47:G47">
    <cfRule type="expression" dxfId="3" priority="2">
      <formula>MOD(ROW(),2)</formula>
    </cfRule>
  </conditionalFormatting>
  <conditionalFormatting sqref="G34:G47">
    <cfRule type="expression" dxfId="2" priority="1">
      <formula>MOD(ROW(),2)</formula>
    </cfRule>
  </conditionalFormatting>
  <dataValidations count="2">
    <dataValidation type="list" allowBlank="1" showInputMessage="1" showErrorMessage="1" sqref="G9:G32 G34:G47" xr:uid="{5C8996DE-0F97-47FB-A506-4B1B2E43784F}">
      <formula1>$A$8:$A$9</formula1>
    </dataValidation>
    <dataValidation type="textLength" operator="lessThanOrEqual" allowBlank="1" showInputMessage="1" showErrorMessage="1" promptTitle="Charater Count Limit" prompt="Maximun 500 Characters Allowed" sqref="E34:E47 E9:E32" xr:uid="{CE614ED9-964A-47B3-9518-C803006FC144}">
      <formula1>500</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A198C-D43F-47A5-8257-0207DC5A5143}">
  <sheetPr>
    <tabColor rgb="FFFF0000"/>
  </sheetPr>
  <dimension ref="A1:H92"/>
  <sheetViews>
    <sheetView workbookViewId="0">
      <selection activeCell="B2" sqref="B2:H2"/>
    </sheetView>
  </sheetViews>
  <sheetFormatPr defaultColWidth="9.109375" defaultRowHeight="13.8" x14ac:dyDescent="0.25"/>
  <cols>
    <col min="1" max="1" width="4.109375" style="36" customWidth="1"/>
    <col min="2" max="2" width="15.44140625" style="35" customWidth="1"/>
    <col min="3" max="3" width="54.109375" style="35" customWidth="1"/>
    <col min="4" max="4" width="10.109375" style="35" customWidth="1"/>
    <col min="5" max="5" width="47.88671875" style="35" customWidth="1"/>
    <col min="6" max="6" width="12.109375" style="110" customWidth="1"/>
    <col min="7" max="7" width="58.33203125" style="35" customWidth="1"/>
    <col min="8" max="8" width="13.44140625" style="110" customWidth="1"/>
    <col min="9" max="16384" width="9.109375" style="35"/>
  </cols>
  <sheetData>
    <row r="1" spans="1:8" ht="14.4" thickBot="1" x14ac:dyDescent="0.3"/>
    <row r="2" spans="1:8" ht="121.5" customHeight="1" thickBot="1" x14ac:dyDescent="0.3">
      <c r="B2" s="256" t="str">
        <f>'§4 References - Tab 1 '!B2</f>
        <v xml:space="preserve">University of Arkansas - Fayetteville
Facilities Management Utility Operations
Database Historian and Integration Services
RFP No. 09092024
</v>
      </c>
      <c r="C2" s="262"/>
      <c r="D2" s="262"/>
      <c r="E2" s="262"/>
      <c r="F2" s="262"/>
      <c r="G2" s="262"/>
      <c r="H2" s="263"/>
    </row>
    <row r="3" spans="1:8" ht="20.25" customHeight="1" thickBot="1" x14ac:dyDescent="0.3">
      <c r="B3" s="266" t="s">
        <v>300</v>
      </c>
      <c r="C3" s="267"/>
      <c r="D3" s="267"/>
      <c r="E3" s="267"/>
      <c r="F3" s="267"/>
      <c r="G3" s="267"/>
      <c r="H3" s="268"/>
    </row>
    <row r="4" spans="1:8" ht="16.2" thickBot="1" x14ac:dyDescent="0.3">
      <c r="B4" s="124" t="s">
        <v>299</v>
      </c>
      <c r="C4" s="125"/>
      <c r="D4" s="125"/>
      <c r="E4" s="126"/>
      <c r="F4" s="172"/>
      <c r="G4" s="125"/>
      <c r="H4" s="173"/>
    </row>
    <row r="5" spans="1:8" ht="52.5" customHeight="1" thickBot="1" x14ac:dyDescent="0.3">
      <c r="B5" s="269" t="s">
        <v>301</v>
      </c>
      <c r="C5" s="270"/>
      <c r="D5" s="270"/>
      <c r="E5" s="270"/>
      <c r="F5" s="270"/>
      <c r="G5" s="270"/>
      <c r="H5" s="271"/>
    </row>
    <row r="6" spans="1:8" x14ac:dyDescent="0.25">
      <c r="A6" s="36" t="s">
        <v>177</v>
      </c>
      <c r="B6" s="174"/>
      <c r="C6" s="272" t="s">
        <v>293</v>
      </c>
      <c r="D6" s="273"/>
      <c r="E6" s="274"/>
      <c r="F6" s="175"/>
      <c r="G6" s="278" t="s">
        <v>294</v>
      </c>
      <c r="H6" s="279"/>
    </row>
    <row r="7" spans="1:8" ht="14.4" thickBot="1" x14ac:dyDescent="0.3">
      <c r="A7" s="36" t="s">
        <v>178</v>
      </c>
      <c r="B7" s="176"/>
      <c r="C7" s="275"/>
      <c r="D7" s="276"/>
      <c r="E7" s="277"/>
      <c r="F7" s="177"/>
      <c r="G7" s="280"/>
      <c r="H7" s="281"/>
    </row>
    <row r="8" spans="1:8" ht="41.25" customHeight="1" thickBot="1" x14ac:dyDescent="0.3">
      <c r="B8" s="178" t="s">
        <v>295</v>
      </c>
      <c r="C8" s="179" t="s">
        <v>296</v>
      </c>
      <c r="D8" s="180" t="s">
        <v>175</v>
      </c>
      <c r="E8" s="180" t="s">
        <v>297</v>
      </c>
      <c r="F8" s="181" t="s">
        <v>175</v>
      </c>
      <c r="G8" s="182" t="s">
        <v>176</v>
      </c>
      <c r="H8" s="183" t="s">
        <v>175</v>
      </c>
    </row>
    <row r="9" spans="1:8" s="189" customFormat="1" x14ac:dyDescent="0.25">
      <c r="A9" s="184"/>
      <c r="B9" s="185"/>
      <c r="C9" s="186"/>
      <c r="D9" s="187" t="str">
        <f>IF(C9="","",LEN(C9))</f>
        <v/>
      </c>
      <c r="E9" s="186"/>
      <c r="F9" s="187" t="str">
        <f>IF(E9="","",LEN(E9))</f>
        <v/>
      </c>
      <c r="G9" s="186"/>
      <c r="H9" s="188" t="str">
        <f>IF(G9="","",LEN(G9))</f>
        <v/>
      </c>
    </row>
    <row r="10" spans="1:8" s="189" customFormat="1" x14ac:dyDescent="0.25">
      <c r="A10" s="184"/>
      <c r="B10" s="190"/>
      <c r="C10" s="191"/>
      <c r="D10" s="192" t="str">
        <f t="shared" ref="D10:D73" si="0">IF(C10="","",LEN(C10))</f>
        <v/>
      </c>
      <c r="E10" s="191"/>
      <c r="F10" s="192" t="str">
        <f t="shared" ref="F10:F73" si="1">IF(E10="","",LEN(E10))</f>
        <v/>
      </c>
      <c r="G10" s="191"/>
      <c r="H10" s="193" t="str">
        <f t="shared" ref="H10:H73" si="2">IF(G10="","",LEN(G10))</f>
        <v/>
      </c>
    </row>
    <row r="11" spans="1:8" s="189" customFormat="1" x14ac:dyDescent="0.25">
      <c r="A11" s="184"/>
      <c r="B11" s="190"/>
      <c r="C11" s="191"/>
      <c r="D11" s="192" t="str">
        <f t="shared" si="0"/>
        <v/>
      </c>
      <c r="E11" s="191"/>
      <c r="F11" s="192" t="str">
        <f t="shared" si="1"/>
        <v/>
      </c>
      <c r="G11" s="191"/>
      <c r="H11" s="193" t="str">
        <f t="shared" si="2"/>
        <v/>
      </c>
    </row>
    <row r="12" spans="1:8" s="189" customFormat="1" x14ac:dyDescent="0.25">
      <c r="A12" s="184"/>
      <c r="B12" s="190"/>
      <c r="C12" s="191"/>
      <c r="D12" s="192" t="str">
        <f t="shared" si="0"/>
        <v/>
      </c>
      <c r="E12" s="191"/>
      <c r="F12" s="192" t="str">
        <f t="shared" si="1"/>
        <v/>
      </c>
      <c r="G12" s="191"/>
      <c r="H12" s="193" t="str">
        <f t="shared" si="2"/>
        <v/>
      </c>
    </row>
    <row r="13" spans="1:8" s="189" customFormat="1" x14ac:dyDescent="0.25">
      <c r="A13" s="184"/>
      <c r="B13" s="190"/>
      <c r="C13" s="191"/>
      <c r="D13" s="192" t="str">
        <f t="shared" si="0"/>
        <v/>
      </c>
      <c r="E13" s="191"/>
      <c r="F13" s="192" t="str">
        <f t="shared" si="1"/>
        <v/>
      </c>
      <c r="G13" s="191"/>
      <c r="H13" s="193" t="str">
        <f t="shared" si="2"/>
        <v/>
      </c>
    </row>
    <row r="14" spans="1:8" s="189" customFormat="1" x14ac:dyDescent="0.25">
      <c r="A14" s="184"/>
      <c r="B14" s="190"/>
      <c r="C14" s="191"/>
      <c r="D14" s="192" t="str">
        <f t="shared" si="0"/>
        <v/>
      </c>
      <c r="E14" s="191"/>
      <c r="F14" s="192" t="str">
        <f t="shared" si="1"/>
        <v/>
      </c>
      <c r="G14" s="191"/>
      <c r="H14" s="193" t="str">
        <f t="shared" si="2"/>
        <v/>
      </c>
    </row>
    <row r="15" spans="1:8" s="189" customFormat="1" x14ac:dyDescent="0.25">
      <c r="A15" s="184"/>
      <c r="B15" s="190"/>
      <c r="C15" s="191"/>
      <c r="D15" s="192" t="str">
        <f t="shared" si="0"/>
        <v/>
      </c>
      <c r="E15" s="191"/>
      <c r="F15" s="192" t="str">
        <f t="shared" si="1"/>
        <v/>
      </c>
      <c r="G15" s="191"/>
      <c r="H15" s="193" t="str">
        <f t="shared" si="2"/>
        <v/>
      </c>
    </row>
    <row r="16" spans="1:8" s="189" customFormat="1" x14ac:dyDescent="0.25">
      <c r="A16" s="184"/>
      <c r="B16" s="190"/>
      <c r="C16" s="191"/>
      <c r="D16" s="192" t="str">
        <f t="shared" si="0"/>
        <v/>
      </c>
      <c r="E16" s="191"/>
      <c r="F16" s="192" t="str">
        <f t="shared" si="1"/>
        <v/>
      </c>
      <c r="G16" s="191"/>
      <c r="H16" s="193" t="str">
        <f t="shared" si="2"/>
        <v/>
      </c>
    </row>
    <row r="17" spans="1:8" s="189" customFormat="1" x14ac:dyDescent="0.25">
      <c r="A17" s="184"/>
      <c r="B17" s="190"/>
      <c r="C17" s="191"/>
      <c r="D17" s="192" t="str">
        <f t="shared" si="0"/>
        <v/>
      </c>
      <c r="E17" s="191"/>
      <c r="F17" s="192" t="str">
        <f t="shared" si="1"/>
        <v/>
      </c>
      <c r="G17" s="191"/>
      <c r="H17" s="193" t="str">
        <f t="shared" si="2"/>
        <v/>
      </c>
    </row>
    <row r="18" spans="1:8" s="189" customFormat="1" x14ac:dyDescent="0.25">
      <c r="A18" s="184"/>
      <c r="B18" s="190"/>
      <c r="C18" s="191"/>
      <c r="D18" s="192" t="str">
        <f t="shared" si="0"/>
        <v/>
      </c>
      <c r="E18" s="191"/>
      <c r="F18" s="192" t="str">
        <f t="shared" si="1"/>
        <v/>
      </c>
      <c r="G18" s="191"/>
      <c r="H18" s="193" t="str">
        <f t="shared" si="2"/>
        <v/>
      </c>
    </row>
    <row r="19" spans="1:8" s="189" customFormat="1" x14ac:dyDescent="0.25">
      <c r="A19" s="184"/>
      <c r="B19" s="190"/>
      <c r="C19" s="191"/>
      <c r="D19" s="192" t="str">
        <f t="shared" si="0"/>
        <v/>
      </c>
      <c r="E19" s="191"/>
      <c r="F19" s="192" t="str">
        <f t="shared" si="1"/>
        <v/>
      </c>
      <c r="G19" s="191"/>
      <c r="H19" s="193" t="str">
        <f t="shared" si="2"/>
        <v/>
      </c>
    </row>
    <row r="20" spans="1:8" s="189" customFormat="1" x14ac:dyDescent="0.25">
      <c r="A20" s="184"/>
      <c r="B20" s="190"/>
      <c r="C20" s="191"/>
      <c r="D20" s="192" t="str">
        <f t="shared" si="0"/>
        <v/>
      </c>
      <c r="E20" s="191"/>
      <c r="F20" s="192" t="str">
        <f t="shared" si="1"/>
        <v/>
      </c>
      <c r="G20" s="191"/>
      <c r="H20" s="193" t="str">
        <f t="shared" si="2"/>
        <v/>
      </c>
    </row>
    <row r="21" spans="1:8" s="189" customFormat="1" x14ac:dyDescent="0.25">
      <c r="A21" s="184"/>
      <c r="B21" s="190"/>
      <c r="C21" s="191"/>
      <c r="D21" s="192" t="str">
        <f t="shared" si="0"/>
        <v/>
      </c>
      <c r="E21" s="191"/>
      <c r="F21" s="192" t="str">
        <f t="shared" si="1"/>
        <v/>
      </c>
      <c r="G21" s="191"/>
      <c r="H21" s="193" t="str">
        <f t="shared" si="2"/>
        <v/>
      </c>
    </row>
    <row r="22" spans="1:8" s="189" customFormat="1" x14ac:dyDescent="0.25">
      <c r="A22" s="184"/>
      <c r="B22" s="190"/>
      <c r="C22" s="191"/>
      <c r="D22" s="192" t="str">
        <f t="shared" si="0"/>
        <v/>
      </c>
      <c r="E22" s="191"/>
      <c r="F22" s="192" t="str">
        <f t="shared" si="1"/>
        <v/>
      </c>
      <c r="G22" s="191"/>
      <c r="H22" s="193" t="str">
        <f t="shared" si="2"/>
        <v/>
      </c>
    </row>
    <row r="23" spans="1:8" s="189" customFormat="1" x14ac:dyDescent="0.25">
      <c r="A23" s="184"/>
      <c r="B23" s="190"/>
      <c r="C23" s="191"/>
      <c r="D23" s="192" t="str">
        <f t="shared" si="0"/>
        <v/>
      </c>
      <c r="E23" s="191"/>
      <c r="F23" s="192" t="str">
        <f t="shared" si="1"/>
        <v/>
      </c>
      <c r="G23" s="191"/>
      <c r="H23" s="193" t="str">
        <f t="shared" si="2"/>
        <v/>
      </c>
    </row>
    <row r="24" spans="1:8" s="189" customFormat="1" x14ac:dyDescent="0.25">
      <c r="A24" s="184"/>
      <c r="B24" s="190"/>
      <c r="C24" s="191"/>
      <c r="D24" s="192" t="str">
        <f t="shared" si="0"/>
        <v/>
      </c>
      <c r="E24" s="191"/>
      <c r="F24" s="192" t="str">
        <f t="shared" si="1"/>
        <v/>
      </c>
      <c r="G24" s="191"/>
      <c r="H24" s="193" t="str">
        <f t="shared" si="2"/>
        <v/>
      </c>
    </row>
    <row r="25" spans="1:8" s="189" customFormat="1" x14ac:dyDescent="0.25">
      <c r="A25" s="184"/>
      <c r="B25" s="190"/>
      <c r="C25" s="191"/>
      <c r="D25" s="192" t="str">
        <f t="shared" si="0"/>
        <v/>
      </c>
      <c r="E25" s="191"/>
      <c r="F25" s="192" t="str">
        <f t="shared" si="1"/>
        <v/>
      </c>
      <c r="G25" s="191"/>
      <c r="H25" s="193" t="str">
        <f t="shared" si="2"/>
        <v/>
      </c>
    </row>
    <row r="26" spans="1:8" s="189" customFormat="1" x14ac:dyDescent="0.25">
      <c r="A26" s="184"/>
      <c r="B26" s="190"/>
      <c r="C26" s="191"/>
      <c r="D26" s="192" t="str">
        <f t="shared" si="0"/>
        <v/>
      </c>
      <c r="E26" s="191"/>
      <c r="F26" s="192" t="str">
        <f t="shared" si="1"/>
        <v/>
      </c>
      <c r="G26" s="191"/>
      <c r="H26" s="193" t="str">
        <f t="shared" si="2"/>
        <v/>
      </c>
    </row>
    <row r="27" spans="1:8" s="189" customFormat="1" x14ac:dyDescent="0.25">
      <c r="A27" s="184"/>
      <c r="B27" s="190"/>
      <c r="C27" s="191"/>
      <c r="D27" s="192" t="str">
        <f t="shared" si="0"/>
        <v/>
      </c>
      <c r="E27" s="191"/>
      <c r="F27" s="192" t="str">
        <f t="shared" si="1"/>
        <v/>
      </c>
      <c r="G27" s="191"/>
      <c r="H27" s="193" t="str">
        <f t="shared" si="2"/>
        <v/>
      </c>
    </row>
    <row r="28" spans="1:8" s="189" customFormat="1" x14ac:dyDescent="0.25">
      <c r="A28" s="184"/>
      <c r="B28" s="190"/>
      <c r="C28" s="191"/>
      <c r="D28" s="192" t="str">
        <f t="shared" si="0"/>
        <v/>
      </c>
      <c r="E28" s="191"/>
      <c r="F28" s="192" t="str">
        <f t="shared" si="1"/>
        <v/>
      </c>
      <c r="G28" s="191"/>
      <c r="H28" s="193" t="str">
        <f t="shared" si="2"/>
        <v/>
      </c>
    </row>
    <row r="29" spans="1:8" s="189" customFormat="1" x14ac:dyDescent="0.25">
      <c r="A29" s="184"/>
      <c r="B29" s="190"/>
      <c r="C29" s="191"/>
      <c r="D29" s="192" t="str">
        <f t="shared" si="0"/>
        <v/>
      </c>
      <c r="E29" s="191"/>
      <c r="F29" s="192" t="str">
        <f t="shared" si="1"/>
        <v/>
      </c>
      <c r="G29" s="191"/>
      <c r="H29" s="193" t="str">
        <f t="shared" si="2"/>
        <v/>
      </c>
    </row>
    <row r="30" spans="1:8" s="189" customFormat="1" x14ac:dyDescent="0.25">
      <c r="A30" s="184"/>
      <c r="B30" s="190"/>
      <c r="C30" s="191"/>
      <c r="D30" s="192" t="str">
        <f t="shared" si="0"/>
        <v/>
      </c>
      <c r="E30" s="191"/>
      <c r="F30" s="192" t="str">
        <f t="shared" si="1"/>
        <v/>
      </c>
      <c r="G30" s="191"/>
      <c r="H30" s="193" t="str">
        <f t="shared" si="2"/>
        <v/>
      </c>
    </row>
    <row r="31" spans="1:8" s="189" customFormat="1" x14ac:dyDescent="0.25">
      <c r="A31" s="184"/>
      <c r="B31" s="190"/>
      <c r="C31" s="191"/>
      <c r="D31" s="192" t="str">
        <f t="shared" si="0"/>
        <v/>
      </c>
      <c r="E31" s="191"/>
      <c r="F31" s="192" t="str">
        <f t="shared" si="1"/>
        <v/>
      </c>
      <c r="G31" s="191"/>
      <c r="H31" s="193" t="str">
        <f t="shared" si="2"/>
        <v/>
      </c>
    </row>
    <row r="32" spans="1:8" s="189" customFormat="1" x14ac:dyDescent="0.25">
      <c r="A32" s="184"/>
      <c r="B32" s="190"/>
      <c r="C32" s="191"/>
      <c r="D32" s="192" t="str">
        <f t="shared" si="0"/>
        <v/>
      </c>
      <c r="E32" s="191"/>
      <c r="F32" s="192" t="str">
        <f t="shared" si="1"/>
        <v/>
      </c>
      <c r="G32" s="191"/>
      <c r="H32" s="193" t="str">
        <f t="shared" si="2"/>
        <v/>
      </c>
    </row>
    <row r="33" spans="1:8" s="189" customFormat="1" x14ac:dyDescent="0.25">
      <c r="A33" s="184"/>
      <c r="B33" s="190"/>
      <c r="C33" s="191"/>
      <c r="D33" s="192" t="str">
        <f t="shared" si="0"/>
        <v/>
      </c>
      <c r="E33" s="191"/>
      <c r="F33" s="192" t="str">
        <f t="shared" si="1"/>
        <v/>
      </c>
      <c r="G33" s="191"/>
      <c r="H33" s="193" t="str">
        <f t="shared" si="2"/>
        <v/>
      </c>
    </row>
    <row r="34" spans="1:8" s="189" customFormat="1" x14ac:dyDescent="0.25">
      <c r="A34" s="184"/>
      <c r="B34" s="190"/>
      <c r="C34" s="191"/>
      <c r="D34" s="192" t="str">
        <f t="shared" si="0"/>
        <v/>
      </c>
      <c r="E34" s="191"/>
      <c r="F34" s="192" t="str">
        <f t="shared" si="1"/>
        <v/>
      </c>
      <c r="G34" s="191"/>
      <c r="H34" s="193" t="str">
        <f t="shared" si="2"/>
        <v/>
      </c>
    </row>
    <row r="35" spans="1:8" s="189" customFormat="1" x14ac:dyDescent="0.25">
      <c r="A35" s="184"/>
      <c r="B35" s="190"/>
      <c r="C35" s="191"/>
      <c r="D35" s="192" t="str">
        <f t="shared" si="0"/>
        <v/>
      </c>
      <c r="E35" s="191"/>
      <c r="F35" s="192" t="str">
        <f t="shared" si="1"/>
        <v/>
      </c>
      <c r="G35" s="191"/>
      <c r="H35" s="193" t="str">
        <f t="shared" si="2"/>
        <v/>
      </c>
    </row>
    <row r="36" spans="1:8" s="189" customFormat="1" x14ac:dyDescent="0.25">
      <c r="A36" s="184"/>
      <c r="B36" s="190"/>
      <c r="C36" s="191"/>
      <c r="D36" s="192" t="str">
        <f t="shared" si="0"/>
        <v/>
      </c>
      <c r="E36" s="191"/>
      <c r="F36" s="192" t="str">
        <f t="shared" si="1"/>
        <v/>
      </c>
      <c r="G36" s="191"/>
      <c r="H36" s="193" t="str">
        <f t="shared" si="2"/>
        <v/>
      </c>
    </row>
    <row r="37" spans="1:8" s="189" customFormat="1" x14ac:dyDescent="0.25">
      <c r="A37" s="184"/>
      <c r="B37" s="190"/>
      <c r="C37" s="191"/>
      <c r="D37" s="192" t="str">
        <f t="shared" si="0"/>
        <v/>
      </c>
      <c r="E37" s="191"/>
      <c r="F37" s="192" t="str">
        <f t="shared" si="1"/>
        <v/>
      </c>
      <c r="G37" s="191"/>
      <c r="H37" s="193" t="str">
        <f t="shared" si="2"/>
        <v/>
      </c>
    </row>
    <row r="38" spans="1:8" s="189" customFormat="1" x14ac:dyDescent="0.25">
      <c r="A38" s="184"/>
      <c r="B38" s="190"/>
      <c r="C38" s="191"/>
      <c r="D38" s="192" t="str">
        <f t="shared" si="0"/>
        <v/>
      </c>
      <c r="E38" s="191"/>
      <c r="F38" s="192" t="str">
        <f t="shared" si="1"/>
        <v/>
      </c>
      <c r="G38" s="191"/>
      <c r="H38" s="193" t="str">
        <f t="shared" si="2"/>
        <v/>
      </c>
    </row>
    <row r="39" spans="1:8" s="189" customFormat="1" x14ac:dyDescent="0.25">
      <c r="A39" s="184"/>
      <c r="B39" s="190"/>
      <c r="C39" s="191"/>
      <c r="D39" s="192" t="str">
        <f t="shared" si="0"/>
        <v/>
      </c>
      <c r="E39" s="191"/>
      <c r="F39" s="192" t="str">
        <f t="shared" si="1"/>
        <v/>
      </c>
      <c r="G39" s="191"/>
      <c r="H39" s="193" t="str">
        <f t="shared" si="2"/>
        <v/>
      </c>
    </row>
    <row r="40" spans="1:8" s="189" customFormat="1" x14ac:dyDescent="0.25">
      <c r="A40" s="184"/>
      <c r="B40" s="190"/>
      <c r="C40" s="191"/>
      <c r="D40" s="192" t="str">
        <f t="shared" si="0"/>
        <v/>
      </c>
      <c r="E40" s="191"/>
      <c r="F40" s="192" t="str">
        <f t="shared" si="1"/>
        <v/>
      </c>
      <c r="G40" s="191"/>
      <c r="H40" s="193" t="str">
        <f t="shared" si="2"/>
        <v/>
      </c>
    </row>
    <row r="41" spans="1:8" s="189" customFormat="1" x14ac:dyDescent="0.25">
      <c r="A41" s="184"/>
      <c r="B41" s="190"/>
      <c r="C41" s="191"/>
      <c r="D41" s="192" t="str">
        <f t="shared" si="0"/>
        <v/>
      </c>
      <c r="E41" s="191"/>
      <c r="F41" s="192" t="str">
        <f t="shared" si="1"/>
        <v/>
      </c>
      <c r="G41" s="191"/>
      <c r="H41" s="193" t="str">
        <f t="shared" si="2"/>
        <v/>
      </c>
    </row>
    <row r="42" spans="1:8" s="189" customFormat="1" x14ac:dyDescent="0.25">
      <c r="A42" s="184"/>
      <c r="B42" s="190"/>
      <c r="C42" s="191"/>
      <c r="D42" s="192" t="str">
        <f t="shared" si="0"/>
        <v/>
      </c>
      <c r="E42" s="191"/>
      <c r="F42" s="192" t="str">
        <f t="shared" si="1"/>
        <v/>
      </c>
      <c r="G42" s="191"/>
      <c r="H42" s="193" t="str">
        <f t="shared" si="2"/>
        <v/>
      </c>
    </row>
    <row r="43" spans="1:8" s="189" customFormat="1" x14ac:dyDescent="0.25">
      <c r="A43" s="184"/>
      <c r="B43" s="190"/>
      <c r="C43" s="191"/>
      <c r="D43" s="192" t="str">
        <f t="shared" si="0"/>
        <v/>
      </c>
      <c r="E43" s="191"/>
      <c r="F43" s="192" t="str">
        <f t="shared" si="1"/>
        <v/>
      </c>
      <c r="G43" s="191"/>
      <c r="H43" s="193" t="str">
        <f t="shared" si="2"/>
        <v/>
      </c>
    </row>
    <row r="44" spans="1:8" s="189" customFormat="1" x14ac:dyDescent="0.25">
      <c r="A44" s="184"/>
      <c r="B44" s="190"/>
      <c r="C44" s="191"/>
      <c r="D44" s="192" t="str">
        <f t="shared" si="0"/>
        <v/>
      </c>
      <c r="E44" s="191"/>
      <c r="F44" s="192" t="str">
        <f t="shared" si="1"/>
        <v/>
      </c>
      <c r="G44" s="191"/>
      <c r="H44" s="193" t="str">
        <f t="shared" si="2"/>
        <v/>
      </c>
    </row>
    <row r="45" spans="1:8" s="189" customFormat="1" x14ac:dyDescent="0.25">
      <c r="A45" s="184"/>
      <c r="B45" s="190"/>
      <c r="C45" s="191"/>
      <c r="D45" s="192" t="str">
        <f t="shared" si="0"/>
        <v/>
      </c>
      <c r="E45" s="191"/>
      <c r="F45" s="192" t="str">
        <f t="shared" si="1"/>
        <v/>
      </c>
      <c r="G45" s="191"/>
      <c r="H45" s="193" t="str">
        <f t="shared" si="2"/>
        <v/>
      </c>
    </row>
    <row r="46" spans="1:8" s="189" customFormat="1" x14ac:dyDescent="0.25">
      <c r="A46" s="184"/>
      <c r="B46" s="190"/>
      <c r="C46" s="191"/>
      <c r="D46" s="192" t="str">
        <f t="shared" si="0"/>
        <v/>
      </c>
      <c r="E46" s="191"/>
      <c r="F46" s="192" t="str">
        <f t="shared" si="1"/>
        <v/>
      </c>
      <c r="G46" s="191"/>
      <c r="H46" s="193" t="str">
        <f t="shared" si="2"/>
        <v/>
      </c>
    </row>
    <row r="47" spans="1:8" s="189" customFormat="1" x14ac:dyDescent="0.25">
      <c r="A47" s="184"/>
      <c r="B47" s="190"/>
      <c r="C47" s="191"/>
      <c r="D47" s="192" t="str">
        <f t="shared" si="0"/>
        <v/>
      </c>
      <c r="E47" s="191"/>
      <c r="F47" s="192" t="str">
        <f t="shared" si="1"/>
        <v/>
      </c>
      <c r="G47" s="191"/>
      <c r="H47" s="193" t="str">
        <f t="shared" si="2"/>
        <v/>
      </c>
    </row>
    <row r="48" spans="1:8" s="189" customFormat="1" x14ac:dyDescent="0.25">
      <c r="A48" s="184"/>
      <c r="B48" s="190"/>
      <c r="C48" s="191"/>
      <c r="D48" s="192" t="str">
        <f t="shared" si="0"/>
        <v/>
      </c>
      <c r="E48" s="191"/>
      <c r="F48" s="192" t="str">
        <f t="shared" si="1"/>
        <v/>
      </c>
      <c r="G48" s="191"/>
      <c r="H48" s="193" t="str">
        <f t="shared" si="2"/>
        <v/>
      </c>
    </row>
    <row r="49" spans="1:8" s="189" customFormat="1" x14ac:dyDescent="0.25">
      <c r="A49" s="184"/>
      <c r="B49" s="190"/>
      <c r="C49" s="191"/>
      <c r="D49" s="192" t="str">
        <f t="shared" si="0"/>
        <v/>
      </c>
      <c r="E49" s="191"/>
      <c r="F49" s="192" t="str">
        <f t="shared" si="1"/>
        <v/>
      </c>
      <c r="G49" s="191"/>
      <c r="H49" s="193" t="str">
        <f t="shared" si="2"/>
        <v/>
      </c>
    </row>
    <row r="50" spans="1:8" s="189" customFormat="1" x14ac:dyDescent="0.25">
      <c r="A50" s="184"/>
      <c r="B50" s="190"/>
      <c r="C50" s="191"/>
      <c r="D50" s="192" t="str">
        <f t="shared" si="0"/>
        <v/>
      </c>
      <c r="E50" s="191"/>
      <c r="F50" s="192" t="str">
        <f t="shared" si="1"/>
        <v/>
      </c>
      <c r="G50" s="191"/>
      <c r="H50" s="193" t="str">
        <f t="shared" si="2"/>
        <v/>
      </c>
    </row>
    <row r="51" spans="1:8" s="189" customFormat="1" x14ac:dyDescent="0.25">
      <c r="A51" s="184"/>
      <c r="B51" s="190"/>
      <c r="C51" s="191"/>
      <c r="D51" s="192" t="str">
        <f t="shared" si="0"/>
        <v/>
      </c>
      <c r="E51" s="191"/>
      <c r="F51" s="192" t="str">
        <f t="shared" si="1"/>
        <v/>
      </c>
      <c r="G51" s="191"/>
      <c r="H51" s="193" t="str">
        <f t="shared" si="2"/>
        <v/>
      </c>
    </row>
    <row r="52" spans="1:8" s="189" customFormat="1" x14ac:dyDescent="0.25">
      <c r="A52" s="184"/>
      <c r="B52" s="190"/>
      <c r="C52" s="191"/>
      <c r="D52" s="192" t="str">
        <f t="shared" si="0"/>
        <v/>
      </c>
      <c r="E52" s="191"/>
      <c r="F52" s="192" t="str">
        <f t="shared" si="1"/>
        <v/>
      </c>
      <c r="G52" s="191"/>
      <c r="H52" s="193" t="str">
        <f t="shared" si="2"/>
        <v/>
      </c>
    </row>
    <row r="53" spans="1:8" s="189" customFormat="1" x14ac:dyDescent="0.25">
      <c r="A53" s="184"/>
      <c r="B53" s="190"/>
      <c r="C53" s="191"/>
      <c r="D53" s="192" t="str">
        <f t="shared" si="0"/>
        <v/>
      </c>
      <c r="E53" s="191"/>
      <c r="F53" s="192" t="str">
        <f t="shared" si="1"/>
        <v/>
      </c>
      <c r="G53" s="191"/>
      <c r="H53" s="193" t="str">
        <f t="shared" si="2"/>
        <v/>
      </c>
    </row>
    <row r="54" spans="1:8" s="189" customFormat="1" x14ac:dyDescent="0.25">
      <c r="A54" s="184"/>
      <c r="B54" s="190"/>
      <c r="C54" s="191"/>
      <c r="D54" s="192" t="str">
        <f t="shared" si="0"/>
        <v/>
      </c>
      <c r="E54" s="191"/>
      <c r="F54" s="192" t="str">
        <f t="shared" si="1"/>
        <v/>
      </c>
      <c r="G54" s="191"/>
      <c r="H54" s="193" t="str">
        <f t="shared" si="2"/>
        <v/>
      </c>
    </row>
    <row r="55" spans="1:8" s="189" customFormat="1" x14ac:dyDescent="0.25">
      <c r="A55" s="184"/>
      <c r="B55" s="190"/>
      <c r="C55" s="191"/>
      <c r="D55" s="192" t="str">
        <f t="shared" si="0"/>
        <v/>
      </c>
      <c r="E55" s="191"/>
      <c r="F55" s="192" t="str">
        <f t="shared" si="1"/>
        <v/>
      </c>
      <c r="G55" s="191"/>
      <c r="H55" s="193" t="str">
        <f t="shared" si="2"/>
        <v/>
      </c>
    </row>
    <row r="56" spans="1:8" s="189" customFormat="1" x14ac:dyDescent="0.25">
      <c r="A56" s="184"/>
      <c r="B56" s="190"/>
      <c r="C56" s="191"/>
      <c r="D56" s="192" t="str">
        <f t="shared" si="0"/>
        <v/>
      </c>
      <c r="E56" s="191"/>
      <c r="F56" s="192" t="str">
        <f t="shared" si="1"/>
        <v/>
      </c>
      <c r="G56" s="191"/>
      <c r="H56" s="193" t="str">
        <f t="shared" si="2"/>
        <v/>
      </c>
    </row>
    <row r="57" spans="1:8" s="189" customFormat="1" x14ac:dyDescent="0.25">
      <c r="A57" s="184"/>
      <c r="B57" s="190"/>
      <c r="C57" s="191"/>
      <c r="D57" s="192" t="str">
        <f t="shared" si="0"/>
        <v/>
      </c>
      <c r="E57" s="191"/>
      <c r="F57" s="192" t="str">
        <f t="shared" si="1"/>
        <v/>
      </c>
      <c r="G57" s="191"/>
      <c r="H57" s="193" t="str">
        <f t="shared" si="2"/>
        <v/>
      </c>
    </row>
    <row r="58" spans="1:8" s="189" customFormat="1" x14ac:dyDescent="0.25">
      <c r="A58" s="184"/>
      <c r="B58" s="190"/>
      <c r="C58" s="191"/>
      <c r="D58" s="192" t="str">
        <f t="shared" si="0"/>
        <v/>
      </c>
      <c r="E58" s="191"/>
      <c r="F58" s="192" t="str">
        <f t="shared" si="1"/>
        <v/>
      </c>
      <c r="G58" s="191"/>
      <c r="H58" s="193" t="str">
        <f t="shared" si="2"/>
        <v/>
      </c>
    </row>
    <row r="59" spans="1:8" s="189" customFormat="1" x14ac:dyDescent="0.25">
      <c r="A59" s="184"/>
      <c r="B59" s="190"/>
      <c r="C59" s="191"/>
      <c r="D59" s="192" t="str">
        <f t="shared" si="0"/>
        <v/>
      </c>
      <c r="E59" s="191"/>
      <c r="F59" s="192" t="str">
        <f t="shared" si="1"/>
        <v/>
      </c>
      <c r="G59" s="191"/>
      <c r="H59" s="193" t="str">
        <f t="shared" si="2"/>
        <v/>
      </c>
    </row>
    <row r="60" spans="1:8" s="189" customFormat="1" x14ac:dyDescent="0.25">
      <c r="A60" s="184"/>
      <c r="B60" s="190"/>
      <c r="C60" s="191"/>
      <c r="D60" s="192" t="str">
        <f t="shared" si="0"/>
        <v/>
      </c>
      <c r="E60" s="191"/>
      <c r="F60" s="192" t="str">
        <f t="shared" si="1"/>
        <v/>
      </c>
      <c r="G60" s="191"/>
      <c r="H60" s="193" t="str">
        <f t="shared" si="2"/>
        <v/>
      </c>
    </row>
    <row r="61" spans="1:8" s="189" customFormat="1" x14ac:dyDescent="0.25">
      <c r="A61" s="184"/>
      <c r="B61" s="190"/>
      <c r="C61" s="191"/>
      <c r="D61" s="192" t="str">
        <f t="shared" si="0"/>
        <v/>
      </c>
      <c r="E61" s="191"/>
      <c r="F61" s="192" t="str">
        <f t="shared" si="1"/>
        <v/>
      </c>
      <c r="G61" s="191"/>
      <c r="H61" s="193" t="str">
        <f t="shared" si="2"/>
        <v/>
      </c>
    </row>
    <row r="62" spans="1:8" s="189" customFormat="1" x14ac:dyDescent="0.25">
      <c r="A62" s="184"/>
      <c r="B62" s="190"/>
      <c r="C62" s="191"/>
      <c r="D62" s="192" t="str">
        <f t="shared" si="0"/>
        <v/>
      </c>
      <c r="E62" s="191"/>
      <c r="F62" s="192" t="str">
        <f t="shared" si="1"/>
        <v/>
      </c>
      <c r="G62" s="191"/>
      <c r="H62" s="193" t="str">
        <f t="shared" si="2"/>
        <v/>
      </c>
    </row>
    <row r="63" spans="1:8" s="189" customFormat="1" x14ac:dyDescent="0.25">
      <c r="A63" s="184"/>
      <c r="B63" s="190"/>
      <c r="C63" s="191"/>
      <c r="D63" s="192" t="str">
        <f t="shared" si="0"/>
        <v/>
      </c>
      <c r="E63" s="191"/>
      <c r="F63" s="192" t="str">
        <f t="shared" si="1"/>
        <v/>
      </c>
      <c r="G63" s="191"/>
      <c r="H63" s="193" t="str">
        <f t="shared" si="2"/>
        <v/>
      </c>
    </row>
    <row r="64" spans="1:8" s="189" customFormat="1" x14ac:dyDescent="0.25">
      <c r="A64" s="184"/>
      <c r="B64" s="190"/>
      <c r="C64" s="191"/>
      <c r="D64" s="192" t="str">
        <f t="shared" si="0"/>
        <v/>
      </c>
      <c r="E64" s="191"/>
      <c r="F64" s="192" t="str">
        <f t="shared" si="1"/>
        <v/>
      </c>
      <c r="G64" s="191"/>
      <c r="H64" s="193" t="str">
        <f t="shared" si="2"/>
        <v/>
      </c>
    </row>
    <row r="65" spans="1:8" s="189" customFormat="1" x14ac:dyDescent="0.25">
      <c r="A65" s="184"/>
      <c r="B65" s="190"/>
      <c r="C65" s="191"/>
      <c r="D65" s="192" t="str">
        <f t="shared" si="0"/>
        <v/>
      </c>
      <c r="E65" s="191"/>
      <c r="F65" s="192" t="str">
        <f t="shared" si="1"/>
        <v/>
      </c>
      <c r="G65" s="191"/>
      <c r="H65" s="193" t="str">
        <f t="shared" si="2"/>
        <v/>
      </c>
    </row>
    <row r="66" spans="1:8" s="189" customFormat="1" x14ac:dyDescent="0.25">
      <c r="A66" s="184"/>
      <c r="B66" s="190"/>
      <c r="C66" s="191"/>
      <c r="D66" s="192" t="str">
        <f t="shared" si="0"/>
        <v/>
      </c>
      <c r="E66" s="191"/>
      <c r="F66" s="192" t="str">
        <f t="shared" si="1"/>
        <v/>
      </c>
      <c r="G66" s="191"/>
      <c r="H66" s="193" t="str">
        <f t="shared" si="2"/>
        <v/>
      </c>
    </row>
    <row r="67" spans="1:8" s="189" customFormat="1" x14ac:dyDescent="0.25">
      <c r="A67" s="184"/>
      <c r="B67" s="190"/>
      <c r="C67" s="191"/>
      <c r="D67" s="192" t="str">
        <f t="shared" si="0"/>
        <v/>
      </c>
      <c r="E67" s="191"/>
      <c r="F67" s="192" t="str">
        <f t="shared" si="1"/>
        <v/>
      </c>
      <c r="G67" s="191"/>
      <c r="H67" s="193" t="str">
        <f t="shared" si="2"/>
        <v/>
      </c>
    </row>
    <row r="68" spans="1:8" s="189" customFormat="1" x14ac:dyDescent="0.25">
      <c r="A68" s="184"/>
      <c r="B68" s="190"/>
      <c r="C68" s="191"/>
      <c r="D68" s="192" t="str">
        <f t="shared" si="0"/>
        <v/>
      </c>
      <c r="E68" s="191"/>
      <c r="F68" s="192" t="str">
        <f t="shared" si="1"/>
        <v/>
      </c>
      <c r="G68" s="191"/>
      <c r="H68" s="193" t="str">
        <f t="shared" si="2"/>
        <v/>
      </c>
    </row>
    <row r="69" spans="1:8" s="189" customFormat="1" x14ac:dyDescent="0.25">
      <c r="A69" s="184"/>
      <c r="B69" s="190"/>
      <c r="C69" s="191"/>
      <c r="D69" s="192" t="str">
        <f t="shared" si="0"/>
        <v/>
      </c>
      <c r="E69" s="191"/>
      <c r="F69" s="192" t="str">
        <f t="shared" si="1"/>
        <v/>
      </c>
      <c r="G69" s="191"/>
      <c r="H69" s="193" t="str">
        <f t="shared" si="2"/>
        <v/>
      </c>
    </row>
    <row r="70" spans="1:8" s="189" customFormat="1" x14ac:dyDescent="0.25">
      <c r="A70" s="184"/>
      <c r="B70" s="190"/>
      <c r="C70" s="191"/>
      <c r="D70" s="192" t="str">
        <f t="shared" si="0"/>
        <v/>
      </c>
      <c r="E70" s="191"/>
      <c r="F70" s="192" t="str">
        <f t="shared" si="1"/>
        <v/>
      </c>
      <c r="G70" s="191"/>
      <c r="H70" s="193" t="str">
        <f t="shared" si="2"/>
        <v/>
      </c>
    </row>
    <row r="71" spans="1:8" s="189" customFormat="1" x14ac:dyDescent="0.25">
      <c r="A71" s="184"/>
      <c r="B71" s="190"/>
      <c r="C71" s="191"/>
      <c r="D71" s="192" t="str">
        <f t="shared" si="0"/>
        <v/>
      </c>
      <c r="E71" s="191"/>
      <c r="F71" s="192" t="str">
        <f t="shared" si="1"/>
        <v/>
      </c>
      <c r="G71" s="191"/>
      <c r="H71" s="193" t="str">
        <f t="shared" si="2"/>
        <v/>
      </c>
    </row>
    <row r="72" spans="1:8" s="189" customFormat="1" x14ac:dyDescent="0.25">
      <c r="A72" s="184"/>
      <c r="B72" s="190"/>
      <c r="C72" s="191"/>
      <c r="D72" s="192" t="str">
        <f t="shared" si="0"/>
        <v/>
      </c>
      <c r="E72" s="191"/>
      <c r="F72" s="192" t="str">
        <f t="shared" si="1"/>
        <v/>
      </c>
      <c r="G72" s="191"/>
      <c r="H72" s="193" t="str">
        <f t="shared" si="2"/>
        <v/>
      </c>
    </row>
    <row r="73" spans="1:8" s="189" customFormat="1" x14ac:dyDescent="0.25">
      <c r="A73" s="184"/>
      <c r="B73" s="190"/>
      <c r="C73" s="191"/>
      <c r="D73" s="192" t="str">
        <f t="shared" si="0"/>
        <v/>
      </c>
      <c r="E73" s="191"/>
      <c r="F73" s="192" t="str">
        <f t="shared" si="1"/>
        <v/>
      </c>
      <c r="G73" s="191"/>
      <c r="H73" s="193" t="str">
        <f t="shared" si="2"/>
        <v/>
      </c>
    </row>
    <row r="74" spans="1:8" s="189" customFormat="1" x14ac:dyDescent="0.25">
      <c r="A74" s="184"/>
      <c r="B74" s="190"/>
      <c r="C74" s="191"/>
      <c r="D74" s="192" t="str">
        <f t="shared" ref="D74:D88" si="3">IF(C74="","",LEN(C74))</f>
        <v/>
      </c>
      <c r="E74" s="191"/>
      <c r="F74" s="192" t="str">
        <f t="shared" ref="F74:F88" si="4">IF(E74="","",LEN(E74))</f>
        <v/>
      </c>
      <c r="G74" s="191"/>
      <c r="H74" s="193" t="str">
        <f t="shared" ref="H74:H88" si="5">IF(G74="","",LEN(G74))</f>
        <v/>
      </c>
    </row>
    <row r="75" spans="1:8" s="189" customFormat="1" x14ac:dyDescent="0.25">
      <c r="A75" s="184"/>
      <c r="B75" s="190"/>
      <c r="C75" s="191"/>
      <c r="D75" s="192" t="str">
        <f t="shared" si="3"/>
        <v/>
      </c>
      <c r="E75" s="191"/>
      <c r="F75" s="192" t="str">
        <f t="shared" si="4"/>
        <v/>
      </c>
      <c r="G75" s="191"/>
      <c r="H75" s="193" t="str">
        <f t="shared" si="5"/>
        <v/>
      </c>
    </row>
    <row r="76" spans="1:8" s="189" customFormat="1" x14ac:dyDescent="0.25">
      <c r="A76" s="184"/>
      <c r="B76" s="190"/>
      <c r="C76" s="191"/>
      <c r="D76" s="192" t="str">
        <f t="shared" si="3"/>
        <v/>
      </c>
      <c r="E76" s="191"/>
      <c r="F76" s="192" t="str">
        <f t="shared" si="4"/>
        <v/>
      </c>
      <c r="G76" s="191"/>
      <c r="H76" s="193" t="str">
        <f t="shared" si="5"/>
        <v/>
      </c>
    </row>
    <row r="77" spans="1:8" s="189" customFormat="1" x14ac:dyDescent="0.25">
      <c r="A77" s="184"/>
      <c r="B77" s="190"/>
      <c r="C77" s="191"/>
      <c r="D77" s="192" t="str">
        <f t="shared" si="3"/>
        <v/>
      </c>
      <c r="E77" s="191"/>
      <c r="F77" s="192" t="str">
        <f t="shared" si="4"/>
        <v/>
      </c>
      <c r="G77" s="191"/>
      <c r="H77" s="193" t="str">
        <f t="shared" si="5"/>
        <v/>
      </c>
    </row>
    <row r="78" spans="1:8" s="189" customFormat="1" x14ac:dyDescent="0.25">
      <c r="A78" s="184"/>
      <c r="B78" s="190"/>
      <c r="C78" s="191"/>
      <c r="D78" s="192" t="str">
        <f t="shared" si="3"/>
        <v/>
      </c>
      <c r="E78" s="191"/>
      <c r="F78" s="192" t="str">
        <f t="shared" si="4"/>
        <v/>
      </c>
      <c r="G78" s="191"/>
      <c r="H78" s="193" t="str">
        <f t="shared" si="5"/>
        <v/>
      </c>
    </row>
    <row r="79" spans="1:8" s="189" customFormat="1" x14ac:dyDescent="0.25">
      <c r="A79" s="184"/>
      <c r="B79" s="190"/>
      <c r="C79" s="191"/>
      <c r="D79" s="192" t="str">
        <f t="shared" si="3"/>
        <v/>
      </c>
      <c r="E79" s="191"/>
      <c r="F79" s="192" t="str">
        <f t="shared" si="4"/>
        <v/>
      </c>
      <c r="G79" s="191"/>
      <c r="H79" s="193" t="str">
        <f t="shared" si="5"/>
        <v/>
      </c>
    </row>
    <row r="80" spans="1:8" s="189" customFormat="1" x14ac:dyDescent="0.25">
      <c r="A80" s="184"/>
      <c r="B80" s="190"/>
      <c r="C80" s="191"/>
      <c r="D80" s="192" t="str">
        <f t="shared" si="3"/>
        <v/>
      </c>
      <c r="E80" s="191"/>
      <c r="F80" s="192" t="str">
        <f t="shared" si="4"/>
        <v/>
      </c>
      <c r="G80" s="191"/>
      <c r="H80" s="193" t="str">
        <f t="shared" si="5"/>
        <v/>
      </c>
    </row>
    <row r="81" spans="1:8" s="189" customFormat="1" x14ac:dyDescent="0.25">
      <c r="A81" s="184"/>
      <c r="B81" s="190"/>
      <c r="C81" s="191"/>
      <c r="D81" s="192" t="str">
        <f t="shared" si="3"/>
        <v/>
      </c>
      <c r="E81" s="191"/>
      <c r="F81" s="192" t="str">
        <f t="shared" si="4"/>
        <v/>
      </c>
      <c r="G81" s="191"/>
      <c r="H81" s="193" t="str">
        <f t="shared" si="5"/>
        <v/>
      </c>
    </row>
    <row r="82" spans="1:8" s="189" customFormat="1" x14ac:dyDescent="0.25">
      <c r="A82" s="184"/>
      <c r="B82" s="190"/>
      <c r="C82" s="191"/>
      <c r="D82" s="192" t="str">
        <f t="shared" si="3"/>
        <v/>
      </c>
      <c r="E82" s="191"/>
      <c r="F82" s="192" t="str">
        <f t="shared" si="4"/>
        <v/>
      </c>
      <c r="G82" s="191"/>
      <c r="H82" s="193" t="str">
        <f t="shared" si="5"/>
        <v/>
      </c>
    </row>
    <row r="83" spans="1:8" s="189" customFormat="1" x14ac:dyDescent="0.25">
      <c r="A83" s="184"/>
      <c r="B83" s="190"/>
      <c r="C83" s="191"/>
      <c r="D83" s="192" t="str">
        <f t="shared" si="3"/>
        <v/>
      </c>
      <c r="E83" s="191"/>
      <c r="F83" s="192" t="str">
        <f t="shared" si="4"/>
        <v/>
      </c>
      <c r="G83" s="191"/>
      <c r="H83" s="193" t="str">
        <f t="shared" si="5"/>
        <v/>
      </c>
    </row>
    <row r="84" spans="1:8" s="189" customFormat="1" x14ac:dyDescent="0.25">
      <c r="A84" s="184"/>
      <c r="B84" s="190"/>
      <c r="C84" s="191"/>
      <c r="D84" s="192" t="str">
        <f t="shared" si="3"/>
        <v/>
      </c>
      <c r="E84" s="191"/>
      <c r="F84" s="192" t="str">
        <f t="shared" si="4"/>
        <v/>
      </c>
      <c r="G84" s="191"/>
      <c r="H84" s="193" t="str">
        <f t="shared" si="5"/>
        <v/>
      </c>
    </row>
    <row r="85" spans="1:8" s="189" customFormat="1" x14ac:dyDescent="0.25">
      <c r="A85" s="184"/>
      <c r="B85" s="190"/>
      <c r="C85" s="191"/>
      <c r="D85" s="192" t="str">
        <f t="shared" si="3"/>
        <v/>
      </c>
      <c r="E85" s="191"/>
      <c r="F85" s="192" t="str">
        <f t="shared" si="4"/>
        <v/>
      </c>
      <c r="G85" s="191"/>
      <c r="H85" s="193" t="str">
        <f t="shared" si="5"/>
        <v/>
      </c>
    </row>
    <row r="86" spans="1:8" s="189" customFormat="1" x14ac:dyDescent="0.25">
      <c r="A86" s="184"/>
      <c r="B86" s="190"/>
      <c r="C86" s="191"/>
      <c r="D86" s="192" t="str">
        <f t="shared" si="3"/>
        <v/>
      </c>
      <c r="E86" s="191"/>
      <c r="F86" s="192" t="str">
        <f t="shared" si="4"/>
        <v/>
      </c>
      <c r="G86" s="191"/>
      <c r="H86" s="193" t="str">
        <f t="shared" si="5"/>
        <v/>
      </c>
    </row>
    <row r="87" spans="1:8" s="189" customFormat="1" x14ac:dyDescent="0.25">
      <c r="A87" s="184"/>
      <c r="B87" s="190"/>
      <c r="C87" s="191"/>
      <c r="D87" s="192" t="str">
        <f t="shared" si="3"/>
        <v/>
      </c>
      <c r="E87" s="191"/>
      <c r="F87" s="192" t="str">
        <f t="shared" si="4"/>
        <v/>
      </c>
      <c r="G87" s="191"/>
      <c r="H87" s="193" t="str">
        <f t="shared" si="5"/>
        <v/>
      </c>
    </row>
    <row r="88" spans="1:8" s="189" customFormat="1" ht="14.4" thickBot="1" x14ac:dyDescent="0.3">
      <c r="A88" s="184"/>
      <c r="B88" s="194"/>
      <c r="C88" s="195"/>
      <c r="D88" s="196" t="str">
        <f t="shared" si="3"/>
        <v/>
      </c>
      <c r="E88" s="195"/>
      <c r="F88" s="196" t="str">
        <f t="shared" si="4"/>
        <v/>
      </c>
      <c r="G88" s="195"/>
      <c r="H88" s="197" t="str">
        <f t="shared" si="5"/>
        <v/>
      </c>
    </row>
    <row r="89" spans="1:8" s="189" customFormat="1" x14ac:dyDescent="0.25">
      <c r="A89" s="184"/>
      <c r="F89" s="198"/>
      <c r="H89" s="198"/>
    </row>
    <row r="90" spans="1:8" s="189" customFormat="1" x14ac:dyDescent="0.25">
      <c r="A90" s="184"/>
      <c r="F90" s="198"/>
      <c r="H90" s="198"/>
    </row>
    <row r="91" spans="1:8" s="189" customFormat="1" x14ac:dyDescent="0.25">
      <c r="A91" s="184"/>
      <c r="F91" s="198"/>
      <c r="H91" s="198"/>
    </row>
    <row r="92" spans="1:8" s="189" customFormat="1" x14ac:dyDescent="0.25">
      <c r="A92" s="184"/>
      <c r="F92" s="198"/>
      <c r="H92" s="198"/>
    </row>
  </sheetData>
  <mergeCells count="5">
    <mergeCell ref="B2:H2"/>
    <mergeCell ref="B3:H3"/>
    <mergeCell ref="B5:H5"/>
    <mergeCell ref="C6:E7"/>
    <mergeCell ref="G6:H7"/>
  </mergeCells>
  <conditionalFormatting sqref="B9:H88">
    <cfRule type="expression" dxfId="1" priority="1">
      <formula>MOD(ROW(),2)</formula>
    </cfRule>
  </conditionalFormatting>
  <conditionalFormatting sqref="D4:E4">
    <cfRule type="containsText" dxfId="0" priority="2" operator="containsText" text="Open">
      <formula>NOT(ISERROR(SEARCH("Open",D4)))</formula>
    </cfRule>
  </conditionalFormatting>
  <dataValidations count="1">
    <dataValidation type="textLength" operator="lessThanOrEqual" allowBlank="1" showInputMessage="1" showErrorMessage="1" promptTitle="Charater Count Limit" prompt="Maximun 500 Characters Allowed" sqref="C9:C88 E9:E88 G9:G88" xr:uid="{63D50BEE-15C9-4E07-B826-B62F13DC89B1}">
      <formula1>500</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6"/>
  <sheetViews>
    <sheetView workbookViewId="0">
      <selection activeCell="B18" sqref="B18"/>
    </sheetView>
  </sheetViews>
  <sheetFormatPr defaultRowHeight="14.4" x14ac:dyDescent="0.3"/>
  <cols>
    <col min="1" max="1" width="9" bestFit="1" customWidth="1"/>
    <col min="2" max="2" width="52.88671875" customWidth="1"/>
    <col min="3" max="3" width="52.33203125" customWidth="1"/>
  </cols>
  <sheetData>
    <row r="1" spans="1:3" ht="24.75" customHeight="1" x14ac:dyDescent="0.3">
      <c r="A1" s="7" t="s">
        <v>26</v>
      </c>
      <c r="B1" s="3"/>
      <c r="C1" s="8"/>
    </row>
    <row r="2" spans="1:3" ht="70.5" customHeight="1" x14ac:dyDescent="0.3">
      <c r="A2" s="9">
        <v>1</v>
      </c>
      <c r="B2" s="4" t="s">
        <v>20</v>
      </c>
      <c r="C2" s="10"/>
    </row>
    <row r="3" spans="1:3" ht="51.75" customHeight="1" x14ac:dyDescent="0.3">
      <c r="A3" s="11">
        <v>2</v>
      </c>
      <c r="B3" s="6" t="s">
        <v>21</v>
      </c>
      <c r="C3" s="12"/>
    </row>
    <row r="4" spans="1:3" ht="48.75" customHeight="1" x14ac:dyDescent="0.3">
      <c r="A4" s="9">
        <v>3</v>
      </c>
      <c r="B4" s="4" t="s">
        <v>22</v>
      </c>
      <c r="C4" s="10"/>
    </row>
    <row r="5" spans="1:3" ht="37.5" customHeight="1" x14ac:dyDescent="0.3">
      <c r="A5" s="11">
        <v>4</v>
      </c>
      <c r="B5" s="6" t="s">
        <v>23</v>
      </c>
      <c r="C5" s="12"/>
    </row>
    <row r="6" spans="1:3" ht="39" customHeight="1" x14ac:dyDescent="0.3">
      <c r="A6" s="9">
        <v>5</v>
      </c>
      <c r="B6" s="4" t="s">
        <v>24</v>
      </c>
      <c r="C6" s="10"/>
    </row>
    <row r="7" spans="1:3" ht="28.5" customHeight="1" x14ac:dyDescent="0.3">
      <c r="A7" s="11">
        <v>6</v>
      </c>
      <c r="B7" s="6" t="s">
        <v>25</v>
      </c>
      <c r="C7" s="12"/>
    </row>
    <row r="8" spans="1:3" ht="28.8" x14ac:dyDescent="0.3">
      <c r="A8" s="13" t="s">
        <v>27</v>
      </c>
      <c r="B8" s="4"/>
      <c r="C8" s="10"/>
    </row>
    <row r="9" spans="1:3" ht="40.5" customHeight="1" x14ac:dyDescent="0.3">
      <c r="A9" s="5">
        <v>1</v>
      </c>
      <c r="B9" s="6" t="s">
        <v>28</v>
      </c>
      <c r="C9" s="12"/>
    </row>
    <row r="10" spans="1:3" ht="32.25" customHeight="1" x14ac:dyDescent="0.3">
      <c r="A10" s="14" t="s">
        <v>43</v>
      </c>
      <c r="B10" s="4" t="s">
        <v>29</v>
      </c>
      <c r="C10" s="10"/>
    </row>
    <row r="11" spans="1:3" ht="36.75" customHeight="1" x14ac:dyDescent="0.3">
      <c r="A11" s="5" t="s">
        <v>44</v>
      </c>
      <c r="B11" s="6" t="s">
        <v>30</v>
      </c>
      <c r="C11" s="12"/>
    </row>
    <row r="12" spans="1:3" ht="38.25" customHeight="1" x14ac:dyDescent="0.3">
      <c r="A12" s="14" t="s">
        <v>45</v>
      </c>
      <c r="B12" s="4" t="s">
        <v>31</v>
      </c>
      <c r="C12" s="10"/>
    </row>
    <row r="13" spans="1:3" ht="48" customHeight="1" x14ac:dyDescent="0.3">
      <c r="A13" s="5" t="s">
        <v>46</v>
      </c>
      <c r="B13" s="6" t="s">
        <v>33</v>
      </c>
      <c r="C13" s="12"/>
    </row>
    <row r="14" spans="1:3" ht="37.5" customHeight="1" x14ac:dyDescent="0.3">
      <c r="A14" s="14" t="s">
        <v>47</v>
      </c>
      <c r="B14" s="4" t="s">
        <v>32</v>
      </c>
      <c r="C14" s="10"/>
    </row>
    <row r="15" spans="1:3" ht="37.5" customHeight="1" x14ac:dyDescent="0.3">
      <c r="A15" s="5"/>
      <c r="B15" s="6" t="s">
        <v>42</v>
      </c>
      <c r="C15" s="12"/>
    </row>
    <row r="16" spans="1:3" ht="27.75" customHeight="1" x14ac:dyDescent="0.3">
      <c r="A16" s="15" t="s">
        <v>34</v>
      </c>
      <c r="B16" s="4"/>
      <c r="C16" s="10"/>
    </row>
    <row r="17" spans="1:3" ht="36" customHeight="1" x14ac:dyDescent="0.3">
      <c r="A17" s="5">
        <v>1</v>
      </c>
      <c r="B17" s="6" t="s">
        <v>35</v>
      </c>
      <c r="C17" s="12"/>
    </row>
    <row r="18" spans="1:3" ht="38.25" customHeight="1" x14ac:dyDescent="0.3">
      <c r="A18" s="16"/>
      <c r="B18" s="4" t="s">
        <v>50</v>
      </c>
      <c r="C18" s="10"/>
    </row>
    <row r="19" spans="1:3" ht="32.25" customHeight="1" x14ac:dyDescent="0.3">
      <c r="A19" s="17"/>
      <c r="B19" s="6" t="s">
        <v>53</v>
      </c>
      <c r="C19" s="12"/>
    </row>
    <row r="20" spans="1:3" ht="24" customHeight="1" x14ac:dyDescent="0.3">
      <c r="A20" s="16"/>
      <c r="B20" s="4" t="s">
        <v>51</v>
      </c>
      <c r="C20" s="10"/>
    </row>
    <row r="21" spans="1:3" ht="21.75" customHeight="1" x14ac:dyDescent="0.3">
      <c r="A21" s="17"/>
      <c r="B21" s="6" t="s">
        <v>52</v>
      </c>
      <c r="C21" s="12"/>
    </row>
    <row r="22" spans="1:3" ht="25.5" customHeight="1" x14ac:dyDescent="0.3">
      <c r="A22" s="16"/>
      <c r="B22" s="4" t="s">
        <v>54</v>
      </c>
      <c r="C22" s="10"/>
    </row>
    <row r="23" spans="1:3" ht="33" customHeight="1" x14ac:dyDescent="0.3">
      <c r="A23" s="17"/>
      <c r="B23" s="6" t="s">
        <v>55</v>
      </c>
      <c r="C23" s="12"/>
    </row>
    <row r="24" spans="1:3" ht="30.75" customHeight="1" x14ac:dyDescent="0.3">
      <c r="A24" s="16"/>
      <c r="B24" s="4" t="s">
        <v>56</v>
      </c>
      <c r="C24" s="10"/>
    </row>
    <row r="25" spans="1:3" ht="34.5" customHeight="1" x14ac:dyDescent="0.3">
      <c r="A25" s="17"/>
      <c r="B25" s="6" t="s">
        <v>57</v>
      </c>
      <c r="C25" s="12"/>
    </row>
    <row r="26" spans="1:3" ht="36.75" customHeight="1" x14ac:dyDescent="0.3">
      <c r="A26" s="18" t="s">
        <v>27</v>
      </c>
      <c r="B26" s="4" t="s">
        <v>58</v>
      </c>
      <c r="C26" s="10"/>
    </row>
    <row r="27" spans="1:3" ht="23.25" customHeight="1" x14ac:dyDescent="0.3">
      <c r="A27" s="17"/>
      <c r="B27" s="6" t="s">
        <v>49</v>
      </c>
      <c r="C27" s="12"/>
    </row>
    <row r="28" spans="1:3" ht="39" customHeight="1" x14ac:dyDescent="0.3">
      <c r="A28" s="15" t="s">
        <v>36</v>
      </c>
      <c r="B28" s="4"/>
      <c r="C28" s="10"/>
    </row>
    <row r="29" spans="1:3" ht="29.25" customHeight="1" x14ac:dyDescent="0.3">
      <c r="A29" s="19">
        <v>1</v>
      </c>
      <c r="B29" s="6" t="s">
        <v>37</v>
      </c>
      <c r="C29" s="12"/>
    </row>
    <row r="30" spans="1:3" ht="24.75" customHeight="1" x14ac:dyDescent="0.3">
      <c r="A30" s="20">
        <v>2</v>
      </c>
      <c r="B30" s="4" t="s">
        <v>38</v>
      </c>
      <c r="C30" s="10"/>
    </row>
    <row r="31" spans="1:3" ht="34.5" customHeight="1" x14ac:dyDescent="0.3">
      <c r="A31" s="19">
        <v>3</v>
      </c>
      <c r="B31" s="6" t="s">
        <v>39</v>
      </c>
      <c r="C31" s="12"/>
    </row>
    <row r="32" spans="1:3" ht="50.25" customHeight="1" x14ac:dyDescent="0.3">
      <c r="A32" s="20">
        <v>4</v>
      </c>
      <c r="B32" s="4" t="s">
        <v>40</v>
      </c>
      <c r="C32" s="10"/>
    </row>
    <row r="33" spans="1:3" ht="21.75" customHeight="1" x14ac:dyDescent="0.3">
      <c r="A33" s="19">
        <v>5</v>
      </c>
      <c r="B33" s="6" t="s">
        <v>41</v>
      </c>
      <c r="C33" s="12"/>
    </row>
    <row r="34" spans="1:3" ht="21" customHeight="1" x14ac:dyDescent="0.3">
      <c r="A34" s="16"/>
      <c r="B34" s="4" t="s">
        <v>59</v>
      </c>
      <c r="C34" s="10"/>
    </row>
    <row r="35" spans="1:3" ht="18.75" customHeight="1" x14ac:dyDescent="0.3">
      <c r="A35" s="17"/>
      <c r="B35" s="6" t="s">
        <v>60</v>
      </c>
      <c r="C35" s="12"/>
    </row>
    <row r="36" spans="1:3" ht="28.8" x14ac:dyDescent="0.3">
      <c r="A36" s="18" t="s">
        <v>27</v>
      </c>
      <c r="B36" s="4" t="s">
        <v>48</v>
      </c>
      <c r="C36" s="1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59"/>
  <sheetViews>
    <sheetView topLeftCell="A31" workbookViewId="0">
      <selection activeCell="A2" sqref="A2:XFD59"/>
    </sheetView>
  </sheetViews>
  <sheetFormatPr defaultRowHeight="14.4" x14ac:dyDescent="0.3"/>
  <cols>
    <col min="1" max="1" width="21.5546875" bestFit="1" customWidth="1"/>
    <col min="2" max="2" width="114.5546875" bestFit="1" customWidth="1"/>
    <col min="3" max="3" width="43.88671875" bestFit="1" customWidth="1"/>
  </cols>
  <sheetData>
    <row r="1" spans="1:3" x14ac:dyDescent="0.3">
      <c r="A1" s="31" t="s">
        <v>91</v>
      </c>
    </row>
    <row r="2" spans="1:3" x14ac:dyDescent="0.3">
      <c r="A2">
        <v>15.1</v>
      </c>
      <c r="B2" t="s">
        <v>0</v>
      </c>
    </row>
    <row r="3" spans="1:3" ht="84" customHeight="1" x14ac:dyDescent="0.3">
      <c r="B3" s="32" t="s">
        <v>138</v>
      </c>
      <c r="C3" s="33" t="s">
        <v>161</v>
      </c>
    </row>
    <row r="4" spans="1:3" x14ac:dyDescent="0.3">
      <c r="A4">
        <v>15.2</v>
      </c>
      <c r="B4" t="s">
        <v>15</v>
      </c>
    </row>
    <row r="5" spans="1:3" ht="36" customHeight="1" x14ac:dyDescent="0.3">
      <c r="B5" s="29" t="s">
        <v>139</v>
      </c>
    </row>
    <row r="6" spans="1:3" x14ac:dyDescent="0.3">
      <c r="A6">
        <v>15.6</v>
      </c>
      <c r="B6" t="s">
        <v>3</v>
      </c>
    </row>
    <row r="7" spans="1:3" ht="28.8" x14ac:dyDescent="0.3">
      <c r="B7" s="29" t="s">
        <v>141</v>
      </c>
    </row>
    <row r="8" spans="1:3" x14ac:dyDescent="0.3">
      <c r="A8">
        <v>15.3</v>
      </c>
      <c r="B8" t="s">
        <v>11</v>
      </c>
    </row>
    <row r="9" spans="1:3" ht="54" customHeight="1" x14ac:dyDescent="0.3">
      <c r="B9" s="29" t="s">
        <v>162</v>
      </c>
    </row>
    <row r="10" spans="1:3" ht="16.5" customHeight="1" x14ac:dyDescent="0.3">
      <c r="A10">
        <v>15.4</v>
      </c>
      <c r="B10" t="s">
        <v>1</v>
      </c>
    </row>
    <row r="11" spans="1:3" ht="50.25" customHeight="1" x14ac:dyDescent="0.3">
      <c r="B11" s="29" t="s">
        <v>163</v>
      </c>
    </row>
    <row r="12" spans="1:3" x14ac:dyDescent="0.3">
      <c r="A12">
        <v>15.5</v>
      </c>
      <c r="B12" t="s">
        <v>2</v>
      </c>
    </row>
    <row r="13" spans="1:3" ht="43.2" x14ac:dyDescent="0.3">
      <c r="B13" s="29" t="s">
        <v>140</v>
      </c>
    </row>
    <row r="14" spans="1:3" x14ac:dyDescent="0.3">
      <c r="A14">
        <v>15.7</v>
      </c>
      <c r="B14" t="s">
        <v>12</v>
      </c>
    </row>
    <row r="15" spans="1:3" ht="28.8" x14ac:dyDescent="0.3">
      <c r="B15" s="29" t="s">
        <v>142</v>
      </c>
    </row>
    <row r="16" spans="1:3" x14ac:dyDescent="0.3">
      <c r="A16">
        <v>15.8</v>
      </c>
      <c r="B16" t="s">
        <v>4</v>
      </c>
    </row>
    <row r="17" spans="1:3" ht="28.8" x14ac:dyDescent="0.3">
      <c r="B17" s="29" t="s">
        <v>143</v>
      </c>
    </row>
    <row r="18" spans="1:3" x14ac:dyDescent="0.3">
      <c r="A18">
        <v>15.9</v>
      </c>
      <c r="B18" t="s">
        <v>144</v>
      </c>
    </row>
    <row r="19" spans="1:3" ht="43.2" x14ac:dyDescent="0.3">
      <c r="B19" s="29" t="s">
        <v>165</v>
      </c>
      <c r="C19" s="33" t="s">
        <v>164</v>
      </c>
    </row>
    <row r="20" spans="1:3" x14ac:dyDescent="0.3">
      <c r="A20">
        <v>15.1</v>
      </c>
      <c r="B20" t="s">
        <v>13</v>
      </c>
    </row>
    <row r="21" spans="1:3" ht="43.2" x14ac:dyDescent="0.3">
      <c r="B21" s="29" t="s">
        <v>165</v>
      </c>
      <c r="C21" s="33" t="s">
        <v>164</v>
      </c>
    </row>
    <row r="22" spans="1:3" x14ac:dyDescent="0.3">
      <c r="A22">
        <v>15.11</v>
      </c>
      <c r="B22" t="s">
        <v>16</v>
      </c>
    </row>
    <row r="23" spans="1:3" ht="43.2" x14ac:dyDescent="0.3">
      <c r="B23" s="29" t="s">
        <v>166</v>
      </c>
    </row>
    <row r="24" spans="1:3" x14ac:dyDescent="0.3">
      <c r="A24">
        <v>15.12</v>
      </c>
      <c r="B24" t="s">
        <v>5</v>
      </c>
    </row>
    <row r="25" spans="1:3" ht="43.2" x14ac:dyDescent="0.3">
      <c r="B25" s="29" t="s">
        <v>146</v>
      </c>
    </row>
    <row r="26" spans="1:3" x14ac:dyDescent="0.3">
      <c r="A26">
        <v>15.13</v>
      </c>
      <c r="B26" t="s">
        <v>6</v>
      </c>
    </row>
    <row r="27" spans="1:3" x14ac:dyDescent="0.3">
      <c r="B27" s="30" t="s">
        <v>145</v>
      </c>
      <c r="C27" t="s">
        <v>168</v>
      </c>
    </row>
    <row r="28" spans="1:3" x14ac:dyDescent="0.3">
      <c r="A28">
        <v>15.14</v>
      </c>
      <c r="B28" t="s">
        <v>14</v>
      </c>
    </row>
    <row r="29" spans="1:3" x14ac:dyDescent="0.3">
      <c r="B29" s="30" t="s">
        <v>147</v>
      </c>
      <c r="C29" t="s">
        <v>167</v>
      </c>
    </row>
    <row r="30" spans="1:3" x14ac:dyDescent="0.3">
      <c r="A30">
        <v>15.15</v>
      </c>
      <c r="B30" t="s">
        <v>169</v>
      </c>
    </row>
    <row r="31" spans="1:3" ht="28.8" x14ac:dyDescent="0.3">
      <c r="B31" s="29" t="s">
        <v>148</v>
      </c>
    </row>
    <row r="32" spans="1:3" x14ac:dyDescent="0.3">
      <c r="A32">
        <v>15.16</v>
      </c>
      <c r="B32" t="s">
        <v>7</v>
      </c>
    </row>
    <row r="33" spans="1:3" ht="42.75" customHeight="1" x14ac:dyDescent="0.3">
      <c r="B33" s="29" t="s">
        <v>149</v>
      </c>
      <c r="C33" s="33" t="s">
        <v>170</v>
      </c>
    </row>
    <row r="34" spans="1:3" x14ac:dyDescent="0.3">
      <c r="A34">
        <v>15.17</v>
      </c>
      <c r="B34" t="s">
        <v>8</v>
      </c>
    </row>
    <row r="35" spans="1:3" x14ac:dyDescent="0.3">
      <c r="B35" s="29" t="s">
        <v>145</v>
      </c>
      <c r="C35" t="s">
        <v>168</v>
      </c>
    </row>
    <row r="36" spans="1:3" x14ac:dyDescent="0.3">
      <c r="A36">
        <v>15.18</v>
      </c>
      <c r="B36" t="s">
        <v>9</v>
      </c>
    </row>
    <row r="37" spans="1:3" ht="21" customHeight="1" x14ac:dyDescent="0.3">
      <c r="B37" s="29" t="s">
        <v>150</v>
      </c>
    </row>
    <row r="38" spans="1:3" x14ac:dyDescent="0.3">
      <c r="A38">
        <v>15.19</v>
      </c>
      <c r="B38" t="s">
        <v>10</v>
      </c>
    </row>
    <row r="39" spans="1:3" x14ac:dyDescent="0.3">
      <c r="B39" s="30" t="s">
        <v>145</v>
      </c>
      <c r="C39" s="33" t="s">
        <v>170</v>
      </c>
    </row>
    <row r="40" spans="1:3" x14ac:dyDescent="0.3">
      <c r="A40">
        <v>15.2</v>
      </c>
      <c r="B40" t="s">
        <v>17</v>
      </c>
    </row>
    <row r="41" spans="1:3" x14ac:dyDescent="0.3">
      <c r="B41" s="30" t="s">
        <v>145</v>
      </c>
      <c r="C41" s="33" t="s">
        <v>171</v>
      </c>
    </row>
    <row r="42" spans="1:3" x14ac:dyDescent="0.3">
      <c r="A42">
        <v>15.21</v>
      </c>
      <c r="B42" t="s">
        <v>18</v>
      </c>
    </row>
    <row r="43" spans="1:3" ht="31.5" customHeight="1" x14ac:dyDescent="0.3">
      <c r="B43" s="29" t="s">
        <v>151</v>
      </c>
      <c r="C43" t="s">
        <v>172</v>
      </c>
    </row>
    <row r="45" spans="1:3" x14ac:dyDescent="0.3">
      <c r="A45" s="31" t="s">
        <v>152</v>
      </c>
      <c r="B45" t="s">
        <v>19</v>
      </c>
    </row>
    <row r="46" spans="1:3" x14ac:dyDescent="0.3">
      <c r="A46">
        <v>9.1</v>
      </c>
      <c r="B46" t="s">
        <v>92</v>
      </c>
    </row>
    <row r="47" spans="1:3" x14ac:dyDescent="0.3">
      <c r="A47">
        <v>9.1999999999999993</v>
      </c>
      <c r="B47" t="s">
        <v>93</v>
      </c>
    </row>
    <row r="48" spans="1:3" x14ac:dyDescent="0.3">
      <c r="A48">
        <v>9.3000000000000007</v>
      </c>
      <c r="B48" t="s">
        <v>94</v>
      </c>
    </row>
    <row r="49" spans="1:2" x14ac:dyDescent="0.3">
      <c r="A49">
        <v>9.4</v>
      </c>
      <c r="B49" t="s">
        <v>95</v>
      </c>
    </row>
    <row r="50" spans="1:2" x14ac:dyDescent="0.3">
      <c r="A50">
        <v>9.5</v>
      </c>
      <c r="B50" t="s">
        <v>137</v>
      </c>
    </row>
    <row r="52" spans="1:2" x14ac:dyDescent="0.3">
      <c r="B52" s="30" t="s">
        <v>153</v>
      </c>
    </row>
    <row r="53" spans="1:2" x14ac:dyDescent="0.3">
      <c r="B53" s="30" t="s">
        <v>154</v>
      </c>
    </row>
    <row r="54" spans="1:2" x14ac:dyDescent="0.3">
      <c r="B54" s="30" t="s">
        <v>155</v>
      </c>
    </row>
    <row r="55" spans="1:2" x14ac:dyDescent="0.3">
      <c r="B55" s="30" t="s">
        <v>156</v>
      </c>
    </row>
    <row r="56" spans="1:2" x14ac:dyDescent="0.3">
      <c r="B56" s="30" t="s">
        <v>157</v>
      </c>
    </row>
    <row r="57" spans="1:2" x14ac:dyDescent="0.3">
      <c r="B57" s="30" t="s">
        <v>158</v>
      </c>
    </row>
    <row r="58" spans="1:2" x14ac:dyDescent="0.3">
      <c r="B58" s="30" t="s">
        <v>159</v>
      </c>
    </row>
    <row r="59" spans="1:2" x14ac:dyDescent="0.3">
      <c r="B59" s="30" t="s">
        <v>160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72"/>
  <sheetViews>
    <sheetView topLeftCell="A25" workbookViewId="0">
      <selection sqref="A1:C72"/>
    </sheetView>
  </sheetViews>
  <sheetFormatPr defaultRowHeight="14.4" x14ac:dyDescent="0.3"/>
  <cols>
    <col min="1" max="1" width="28.109375" customWidth="1"/>
    <col min="2" max="2" width="44.6640625" customWidth="1"/>
    <col min="3" max="3" width="38.88671875" customWidth="1"/>
  </cols>
  <sheetData>
    <row r="1" spans="1:3" x14ac:dyDescent="0.3">
      <c r="A1" s="23"/>
      <c r="B1" s="22" t="s">
        <v>61</v>
      </c>
      <c r="C1" s="6"/>
    </row>
    <row r="2" spans="1:3" ht="26.4" x14ac:dyDescent="0.3">
      <c r="A2" s="22" t="s">
        <v>61</v>
      </c>
      <c r="B2" s="21" t="s">
        <v>62</v>
      </c>
      <c r="C2" s="1"/>
    </row>
    <row r="3" spans="1:3" ht="39.6" x14ac:dyDescent="0.3">
      <c r="A3" s="2"/>
      <c r="B3" s="21" t="s">
        <v>63</v>
      </c>
      <c r="C3" s="1"/>
    </row>
    <row r="4" spans="1:3" ht="39.6" x14ac:dyDescent="0.3">
      <c r="A4" s="2"/>
      <c r="B4" s="21" t="s">
        <v>64</v>
      </c>
      <c r="C4" s="1"/>
    </row>
    <row r="5" spans="1:3" ht="26.4" x14ac:dyDescent="0.3">
      <c r="A5" s="2"/>
      <c r="B5" s="21" t="s">
        <v>65</v>
      </c>
      <c r="C5" s="1"/>
    </row>
    <row r="6" spans="1:3" ht="39.6" x14ac:dyDescent="0.3">
      <c r="A6" s="2"/>
      <c r="B6" s="21" t="s">
        <v>66</v>
      </c>
      <c r="C6" s="1"/>
    </row>
    <row r="7" spans="1:3" x14ac:dyDescent="0.3">
      <c r="A7" s="2"/>
      <c r="B7" s="21" t="s">
        <v>67</v>
      </c>
      <c r="C7" s="1"/>
    </row>
    <row r="8" spans="1:3" ht="26.4" x14ac:dyDescent="0.3">
      <c r="A8" s="2"/>
      <c r="B8" s="21" t="s">
        <v>68</v>
      </c>
      <c r="C8" s="1"/>
    </row>
    <row r="9" spans="1:3" x14ac:dyDescent="0.3">
      <c r="A9" s="24"/>
      <c r="B9" s="21" t="s">
        <v>69</v>
      </c>
      <c r="C9" s="1"/>
    </row>
    <row r="10" spans="1:3" x14ac:dyDescent="0.3">
      <c r="A10" s="2"/>
      <c r="B10" s="21" t="s">
        <v>70</v>
      </c>
      <c r="C10" s="1"/>
    </row>
    <row r="11" spans="1:3" x14ac:dyDescent="0.3">
      <c r="A11" s="2"/>
      <c r="B11" s="21" t="s">
        <v>71</v>
      </c>
      <c r="C11" s="1"/>
    </row>
    <row r="12" spans="1:3" x14ac:dyDescent="0.3">
      <c r="A12" s="2"/>
      <c r="B12" s="21" t="s">
        <v>72</v>
      </c>
      <c r="C12" s="1"/>
    </row>
    <row r="13" spans="1:3" x14ac:dyDescent="0.3">
      <c r="A13" s="2"/>
      <c r="B13" s="21" t="s">
        <v>73</v>
      </c>
      <c r="C13" s="1"/>
    </row>
    <row r="14" spans="1:3" ht="26.4" x14ac:dyDescent="0.3">
      <c r="A14" s="2"/>
      <c r="B14" s="21" t="s">
        <v>74</v>
      </c>
      <c r="C14" s="1"/>
    </row>
    <row r="15" spans="1:3" ht="39.6" x14ac:dyDescent="0.3">
      <c r="A15" s="2"/>
      <c r="B15" s="21" t="s">
        <v>75</v>
      </c>
      <c r="C15" s="1"/>
    </row>
    <row r="16" spans="1:3" x14ac:dyDescent="0.3">
      <c r="A16" s="24"/>
      <c r="B16" s="21" t="s">
        <v>76</v>
      </c>
      <c r="C16" s="1"/>
    </row>
    <row r="17" spans="1:3" x14ac:dyDescent="0.3">
      <c r="A17" s="2"/>
      <c r="B17" s="21" t="s">
        <v>77</v>
      </c>
      <c r="C17" s="1"/>
    </row>
    <row r="18" spans="1:3" x14ac:dyDescent="0.3">
      <c r="A18" s="2"/>
      <c r="B18" s="21" t="s">
        <v>78</v>
      </c>
      <c r="C18" s="1"/>
    </row>
    <row r="19" spans="1:3" x14ac:dyDescent="0.3">
      <c r="A19" s="2"/>
      <c r="B19" s="21" t="s">
        <v>79</v>
      </c>
      <c r="C19" s="1"/>
    </row>
    <row r="20" spans="1:3" ht="26.4" x14ac:dyDescent="0.3">
      <c r="A20" s="2"/>
      <c r="B20" s="21" t="s">
        <v>80</v>
      </c>
      <c r="C20" s="1"/>
    </row>
    <row r="21" spans="1:3" x14ac:dyDescent="0.3">
      <c r="A21" s="24"/>
      <c r="B21" s="21" t="s">
        <v>81</v>
      </c>
      <c r="C21" s="1"/>
    </row>
    <row r="22" spans="1:3" x14ac:dyDescent="0.3">
      <c r="A22" s="2"/>
      <c r="B22" s="21" t="s">
        <v>82</v>
      </c>
      <c r="C22" s="1"/>
    </row>
    <row r="23" spans="1:3" x14ac:dyDescent="0.3">
      <c r="A23" s="2"/>
      <c r="B23" s="21" t="s">
        <v>83</v>
      </c>
      <c r="C23" s="1"/>
    </row>
    <row r="24" spans="1:3" ht="26.4" x14ac:dyDescent="0.3">
      <c r="A24" s="2"/>
      <c r="B24" s="21" t="s">
        <v>84</v>
      </c>
      <c r="C24" s="1"/>
    </row>
    <row r="25" spans="1:3" x14ac:dyDescent="0.3">
      <c r="A25" s="2"/>
      <c r="B25" s="21" t="s">
        <v>85</v>
      </c>
      <c r="C25" s="1"/>
    </row>
    <row r="26" spans="1:3" ht="26.4" x14ac:dyDescent="0.3">
      <c r="A26" s="2"/>
      <c r="B26" s="21" t="s">
        <v>86</v>
      </c>
      <c r="C26" s="1"/>
    </row>
    <row r="27" spans="1:3" x14ac:dyDescent="0.3">
      <c r="A27" s="24"/>
      <c r="B27" s="21" t="s">
        <v>87</v>
      </c>
      <c r="C27" s="1"/>
    </row>
    <row r="28" spans="1:3" x14ac:dyDescent="0.3">
      <c r="A28" s="2"/>
      <c r="B28" s="21" t="s">
        <v>88</v>
      </c>
      <c r="C28" s="1"/>
    </row>
    <row r="29" spans="1:3" x14ac:dyDescent="0.3">
      <c r="A29" s="2"/>
      <c r="B29" s="21" t="s">
        <v>89</v>
      </c>
      <c r="C29" s="1"/>
    </row>
    <row r="30" spans="1:3" x14ac:dyDescent="0.3">
      <c r="A30" s="2"/>
      <c r="B30" s="21" t="s">
        <v>90</v>
      </c>
      <c r="C30" s="1"/>
    </row>
    <row r="31" spans="1:3" x14ac:dyDescent="0.3">
      <c r="A31" s="2"/>
      <c r="B31" s="22" t="s">
        <v>96</v>
      </c>
      <c r="C31" s="1"/>
    </row>
    <row r="32" spans="1:3" x14ac:dyDescent="0.3">
      <c r="A32" s="2"/>
      <c r="B32" s="25" t="s">
        <v>97</v>
      </c>
      <c r="C32" s="1"/>
    </row>
    <row r="33" spans="1:3" x14ac:dyDescent="0.3">
      <c r="A33" s="2"/>
      <c r="B33" s="21" t="s">
        <v>98</v>
      </c>
      <c r="C33" s="1"/>
    </row>
    <row r="34" spans="1:3" ht="39.6" x14ac:dyDescent="0.3">
      <c r="A34" s="2"/>
      <c r="B34" s="21" t="s">
        <v>99</v>
      </c>
      <c r="C34" s="1"/>
    </row>
    <row r="35" spans="1:3" ht="26.4" x14ac:dyDescent="0.3">
      <c r="A35" s="2"/>
      <c r="B35" s="21" t="s">
        <v>100</v>
      </c>
      <c r="C35" s="1"/>
    </row>
    <row r="36" spans="1:3" ht="26.4" x14ac:dyDescent="0.3">
      <c r="A36" s="2"/>
      <c r="B36" s="21" t="s">
        <v>101</v>
      </c>
      <c r="C36" s="1"/>
    </row>
    <row r="37" spans="1:3" x14ac:dyDescent="0.3">
      <c r="A37" s="2"/>
      <c r="B37" s="26" t="s">
        <v>102</v>
      </c>
      <c r="C37" s="1"/>
    </row>
    <row r="38" spans="1:3" x14ac:dyDescent="0.3">
      <c r="A38" s="2"/>
      <c r="B38" s="21" t="s">
        <v>103</v>
      </c>
      <c r="C38" s="1"/>
    </row>
    <row r="39" spans="1:3" ht="39.6" x14ac:dyDescent="0.3">
      <c r="A39" s="2"/>
      <c r="B39" s="21" t="s">
        <v>104</v>
      </c>
      <c r="C39" s="1"/>
    </row>
    <row r="40" spans="1:3" ht="26.4" x14ac:dyDescent="0.3">
      <c r="A40" s="2"/>
      <c r="B40" s="27" t="s">
        <v>105</v>
      </c>
      <c r="C40" s="1"/>
    </row>
    <row r="41" spans="1:3" x14ac:dyDescent="0.3">
      <c r="A41" s="2"/>
      <c r="B41" s="26" t="s">
        <v>106</v>
      </c>
      <c r="C41" s="1"/>
    </row>
    <row r="42" spans="1:3" ht="26.4" x14ac:dyDescent="0.3">
      <c r="A42" s="2"/>
      <c r="B42" s="27" t="s">
        <v>107</v>
      </c>
      <c r="C42" s="1"/>
    </row>
    <row r="43" spans="1:3" ht="26.4" x14ac:dyDescent="0.3">
      <c r="A43" s="2"/>
      <c r="B43" s="21" t="s">
        <v>108</v>
      </c>
      <c r="C43" s="1"/>
    </row>
    <row r="44" spans="1:3" ht="26.4" x14ac:dyDescent="0.3">
      <c r="A44" s="2"/>
      <c r="B44" s="21" t="s">
        <v>109</v>
      </c>
      <c r="C44" s="1"/>
    </row>
    <row r="45" spans="1:3" ht="26.4" x14ac:dyDescent="0.3">
      <c r="A45" s="2"/>
      <c r="B45" s="21" t="s">
        <v>110</v>
      </c>
      <c r="C45" s="1"/>
    </row>
    <row r="46" spans="1:3" x14ac:dyDescent="0.3">
      <c r="A46" s="2"/>
      <c r="B46" s="22" t="s">
        <v>111</v>
      </c>
      <c r="C46" s="1"/>
    </row>
    <row r="47" spans="1:3" ht="26.4" x14ac:dyDescent="0.3">
      <c r="A47" s="2"/>
      <c r="B47" s="21" t="s">
        <v>112</v>
      </c>
      <c r="C47" s="1"/>
    </row>
    <row r="48" spans="1:3" ht="39.6" x14ac:dyDescent="0.3">
      <c r="A48" s="2"/>
      <c r="B48" s="21" t="s">
        <v>113</v>
      </c>
      <c r="C48" s="1"/>
    </row>
    <row r="49" spans="1:3" ht="26.4" x14ac:dyDescent="0.3">
      <c r="A49" s="2"/>
      <c r="B49" s="21" t="s">
        <v>114</v>
      </c>
      <c r="C49" s="1"/>
    </row>
    <row r="50" spans="1:3" ht="26.4" x14ac:dyDescent="0.3">
      <c r="A50" s="2"/>
      <c r="B50" s="21" t="s">
        <v>115</v>
      </c>
      <c r="C50" s="1"/>
    </row>
    <row r="51" spans="1:3" ht="26.4" x14ac:dyDescent="0.3">
      <c r="A51" s="2"/>
      <c r="B51" s="21" t="s">
        <v>116</v>
      </c>
      <c r="C51" s="1"/>
    </row>
    <row r="52" spans="1:3" ht="26.4" x14ac:dyDescent="0.3">
      <c r="A52" s="2"/>
      <c r="B52" s="21" t="s">
        <v>117</v>
      </c>
      <c r="C52" s="1"/>
    </row>
    <row r="53" spans="1:3" ht="26.4" x14ac:dyDescent="0.3">
      <c r="A53" s="2"/>
      <c r="B53" s="21" t="s">
        <v>118</v>
      </c>
      <c r="C53" s="1"/>
    </row>
    <row r="54" spans="1:3" ht="26.4" x14ac:dyDescent="0.3">
      <c r="A54" s="2"/>
      <c r="B54" s="27" t="s">
        <v>119</v>
      </c>
      <c r="C54" s="1"/>
    </row>
    <row r="55" spans="1:3" x14ac:dyDescent="0.3">
      <c r="A55" s="2"/>
      <c r="B55" s="21" t="s">
        <v>120</v>
      </c>
      <c r="C55" s="1"/>
    </row>
    <row r="56" spans="1:3" ht="26.4" x14ac:dyDescent="0.3">
      <c r="A56" s="2"/>
      <c r="B56" s="21" t="s">
        <v>121</v>
      </c>
      <c r="C56" s="1"/>
    </row>
    <row r="57" spans="1:3" x14ac:dyDescent="0.3">
      <c r="A57" s="2"/>
      <c r="B57" s="22" t="s">
        <v>122</v>
      </c>
      <c r="C57" s="1"/>
    </row>
    <row r="58" spans="1:3" ht="26.4" x14ac:dyDescent="0.3">
      <c r="A58" s="2"/>
      <c r="B58" s="21" t="s">
        <v>123</v>
      </c>
      <c r="C58" s="1"/>
    </row>
    <row r="59" spans="1:3" x14ac:dyDescent="0.3">
      <c r="A59" s="2"/>
      <c r="B59" s="21" t="s">
        <v>124</v>
      </c>
      <c r="C59" s="1"/>
    </row>
    <row r="60" spans="1:3" ht="26.4" x14ac:dyDescent="0.3">
      <c r="A60" s="2"/>
      <c r="B60" s="21" t="s">
        <v>125</v>
      </c>
      <c r="C60" s="1"/>
    </row>
    <row r="61" spans="1:3" x14ac:dyDescent="0.3">
      <c r="A61" s="2"/>
      <c r="B61" s="21" t="s">
        <v>126</v>
      </c>
      <c r="C61" s="1"/>
    </row>
    <row r="62" spans="1:3" ht="26.4" x14ac:dyDescent="0.3">
      <c r="A62" s="2"/>
      <c r="B62" s="21" t="s">
        <v>127</v>
      </c>
      <c r="C62" s="1"/>
    </row>
    <row r="63" spans="1:3" x14ac:dyDescent="0.3">
      <c r="A63" s="2"/>
      <c r="B63" s="22" t="s">
        <v>128</v>
      </c>
      <c r="C63" s="1"/>
    </row>
    <row r="64" spans="1:3" ht="26.4" x14ac:dyDescent="0.3">
      <c r="A64" s="2"/>
      <c r="B64" s="21" t="s">
        <v>129</v>
      </c>
      <c r="C64" s="1"/>
    </row>
    <row r="65" spans="1:3" x14ac:dyDescent="0.3">
      <c r="A65" s="2"/>
      <c r="B65" s="21" t="s">
        <v>130</v>
      </c>
      <c r="C65" s="1"/>
    </row>
    <row r="66" spans="1:3" ht="26.4" x14ac:dyDescent="0.3">
      <c r="A66" s="2"/>
      <c r="B66" s="21" t="s">
        <v>131</v>
      </c>
      <c r="C66" s="1"/>
    </row>
    <row r="67" spans="1:3" ht="26.4" x14ac:dyDescent="0.3">
      <c r="A67" s="2"/>
      <c r="B67" s="28" t="s">
        <v>132</v>
      </c>
      <c r="C67" s="1"/>
    </row>
    <row r="68" spans="1:3" ht="26.4" x14ac:dyDescent="0.3">
      <c r="A68" s="2"/>
      <c r="B68" s="28" t="s">
        <v>133</v>
      </c>
      <c r="C68" s="1"/>
    </row>
    <row r="69" spans="1:3" ht="26.4" x14ac:dyDescent="0.3">
      <c r="A69" s="2"/>
      <c r="B69" s="21" t="s">
        <v>134</v>
      </c>
      <c r="C69" s="1"/>
    </row>
    <row r="70" spans="1:3" ht="26.4" x14ac:dyDescent="0.3">
      <c r="A70" s="2"/>
      <c r="B70" s="21" t="s">
        <v>135</v>
      </c>
      <c r="C70" s="1"/>
    </row>
    <row r="71" spans="1:3" ht="39.6" x14ac:dyDescent="0.3">
      <c r="A71" s="2"/>
      <c r="B71" s="21" t="s">
        <v>136</v>
      </c>
      <c r="C71" s="1"/>
    </row>
    <row r="72" spans="1:3" x14ac:dyDescent="0.3">
      <c r="A72" s="2"/>
      <c r="B72" s="1"/>
      <c r="C72"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Resources:CType_PWS_Document(1)" ma:contentTypeID="0x0101008A98423170284BEEB635F43C3CF4E98B008B5686429C187046A562C0118CC10BCE" ma:contentTypeVersion="0" ma:contentTypeDescription="" ma:contentTypeScope="" ma:versionID="d1d44e9d79eaeb12a6f857d03bd54dd4">
  <xsd:schema xmlns:xsd="http://www.w3.org/2001/XMLSchema" xmlns:p="http://schemas.microsoft.com/office/2006/metadata/properties" xmlns:ns2="DE0B4C0A-B2F1-4E2B-8188-62B49EB8306E" targetNamespace="http://schemas.microsoft.com/office/2006/metadata/properties" ma:root="true" ma:fieldsID="64a2b482df333a50a4f577f0c7d22f90" ns2:_="">
    <xsd:import namespace="DE0B4C0A-B2F1-4E2B-8188-62B49EB8306E"/>
    <xsd:element name="properties">
      <xsd:complexType>
        <xsd:sequence>
          <xsd:element name="documentManagement">
            <xsd:complexType>
              <xsd:all>
                <xsd:element ref="ns2:Owner" minOccurs="0"/>
                <xsd:element ref="ns2:Status" minOccurs="0"/>
              </xsd:all>
            </xsd:complexType>
          </xsd:element>
        </xsd:sequence>
      </xsd:complexType>
    </xsd:element>
  </xsd:schema>
  <xsd:schema xmlns:xsd="http://www.w3.org/2001/XMLSchema" xmlns:dms="http://schemas.microsoft.com/office/2006/documentManagement/types" targetNamespace="DE0B4C0A-B2F1-4E2B-8188-62B49EB8306E" elementFormDefault="qualified">
    <xsd:import namespace="http://schemas.microsoft.com/office/2006/documentManagement/types"/>
    <xsd:element name="Owner" ma:index="8" nillable="true" ma:displayName="Owner" ma:list="UserInfo"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atus" ma:index="9" nillable="true" ma:displayName="Status" ma:default="Draft" ma:internalName="Status">
      <xsd:simpleType>
        <xsd:restriction base="dms:Choice">
          <xsd:enumeration value="Draft"/>
          <xsd:enumeration value="Ready For Review"/>
          <xsd:enumeration value="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tatus xmlns="DE0B4C0A-B2F1-4E2B-8188-62B49EB8306E">Ready For Review</Status>
    <Owner xmlns="DE0B4C0A-B2F1-4E2B-8188-62B49EB8306E">
      <UserInfo>
        <DisplayName/>
        <AccountId xsi:nil="true"/>
        <AccountType/>
      </UserInfo>
    </Owner>
  </documentManagement>
</p:properties>
</file>

<file path=customXml/itemProps1.xml><?xml version="1.0" encoding="utf-8"?>
<ds:datastoreItem xmlns:ds="http://schemas.openxmlformats.org/officeDocument/2006/customXml" ds:itemID="{07CA4A14-5ADE-44E0-BD34-B2EECCC4BC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0B4C0A-B2F1-4E2B-8188-62B49EB8306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AA4C02C-2C0E-4170-8F17-5FB230360D35}">
  <ds:schemaRefs>
    <ds:schemaRef ds:uri="http://schemas.microsoft.com/sharepoint/v3/contenttype/forms"/>
  </ds:schemaRefs>
</ds:datastoreItem>
</file>

<file path=customXml/itemProps3.xml><?xml version="1.0" encoding="utf-8"?>
<ds:datastoreItem xmlns:ds="http://schemas.openxmlformats.org/officeDocument/2006/customXml" ds:itemID="{098A2FD1-3F3E-4236-B22B-3B39D82D1CDC}">
  <ds:schemaRefs>
    <ds:schemaRef ds:uri="http://schemas.microsoft.com/office/2006/metadata/properties"/>
    <ds:schemaRef ds:uri="http://purl.org/dc/elements/1.1/"/>
    <ds:schemaRef ds:uri="http://schemas.microsoft.com/office/2006/documentManagement/types"/>
    <ds:schemaRef ds:uri="http://purl.org/dc/dcmitype/"/>
    <ds:schemaRef ds:uri="http://schemas.openxmlformats.org/package/2006/metadata/core-properties"/>
    <ds:schemaRef ds:uri="http://purl.org/dc/terms/"/>
    <ds:schemaRef ds:uri="DE0B4C0A-B2F1-4E2B-8188-62B49EB8306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§4 References - Tab 1 </vt:lpstr>
      <vt:lpstr>§10.3 Exception - Tab  2</vt:lpstr>
      <vt:lpstr>§3 Assumption - Tab 3</vt:lpstr>
      <vt:lpstr>§14 Spec-Goals-Del - Tab 4</vt:lpstr>
      <vt:lpstr>§14 Spec-Goals-Del - Tab 5</vt:lpstr>
      <vt:lpstr>Explanation Tab 6</vt:lpstr>
      <vt:lpstr>Infor </vt:lpstr>
      <vt:lpstr>Sys Integration details</vt:lpstr>
      <vt:lpstr>Sheet1</vt:lpstr>
      <vt:lpstr>'§4 References - Tab 1 '!No</vt:lpstr>
      <vt:lpstr>'§10.3 Exception - Tab  2'!Print_Area</vt:lpstr>
      <vt:lpstr>'§3 Assumption - Tab 3'!Print_Area</vt:lpstr>
      <vt:lpstr>'§4 References - Tab 1 '!Print_Area</vt:lpstr>
      <vt:lpstr>'§10.3 Exception - Tab  2'!Print_Titles</vt:lpstr>
      <vt:lpstr>'§3 Assumption - Tab 3'!Print_Titles</vt:lpstr>
      <vt:lpstr>'§4 References - Tab 1 '!Print_Titles</vt:lpstr>
      <vt:lpstr>'§4 References - Tab 1 '!Yes</vt:lpstr>
    </vt:vector>
  </TitlesOfParts>
  <Company>Columbia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Verison 12</dc:title>
  <dc:creator>lp2359;do2266</dc:creator>
  <cp:lastModifiedBy>Ellen Ferguson</cp:lastModifiedBy>
  <cp:lastPrinted>2021-11-11T14:34:16Z</cp:lastPrinted>
  <dcterms:created xsi:type="dcterms:W3CDTF">2010-01-15T15:30:22Z</dcterms:created>
  <dcterms:modified xsi:type="dcterms:W3CDTF">2024-09-09T19:59:32Z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0x0101008A98423170284BEEB635F43C3CF4E98B008B5686429C187046A562C0118CC10BCE</vt:lpwstr>
  </property>
</Properties>
</file>